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0" windowWidth="20120" windowHeight="8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Z299" i="1" l="1"/>
  <c r="AA299" i="1" s="1"/>
  <c r="AB299" i="1" s="1"/>
  <c r="F308" i="1"/>
  <c r="G308" i="1" s="1"/>
  <c r="H308" i="1" s="1"/>
  <c r="P308" i="1"/>
  <c r="Q308" i="1" s="1"/>
  <c r="R308" i="1" s="1"/>
  <c r="Z298" i="1" l="1"/>
  <c r="AA298" i="1" s="1"/>
  <c r="AB298" i="1" s="1"/>
  <c r="P307" i="1"/>
  <c r="Q307" i="1" s="1"/>
  <c r="R307" i="1" s="1"/>
  <c r="F307" i="1"/>
  <c r="G307" i="1" s="1"/>
  <c r="H307" i="1" s="1"/>
  <c r="Z297" i="1" l="1"/>
  <c r="AA297" i="1" s="1"/>
  <c r="AB297" i="1" s="1"/>
  <c r="P306" i="1"/>
  <c r="Q306" i="1" s="1"/>
  <c r="R306" i="1" s="1"/>
  <c r="F306" i="1"/>
  <c r="G306" i="1" s="1"/>
  <c r="H306" i="1" s="1"/>
  <c r="F305" i="1" l="1"/>
  <c r="G305" i="1" s="1"/>
  <c r="H305" i="1" s="1"/>
  <c r="P305" i="1"/>
  <c r="Q305" i="1" s="1"/>
  <c r="R305" i="1" s="1"/>
  <c r="Z296" i="1"/>
  <c r="AA296" i="1" s="1"/>
  <c r="AB296" i="1" s="1"/>
  <c r="Z295" i="1" l="1"/>
  <c r="AA295" i="1" s="1"/>
  <c r="AB295" i="1" s="1"/>
  <c r="P304" i="1"/>
  <c r="Q304" i="1" s="1"/>
  <c r="R304" i="1" s="1"/>
  <c r="F304" i="1"/>
  <c r="G304" i="1" s="1"/>
  <c r="H304" i="1" s="1"/>
  <c r="Z294" i="1" l="1"/>
  <c r="AA294" i="1" s="1"/>
  <c r="AB294" i="1" s="1"/>
  <c r="P303" i="1"/>
  <c r="Q303" i="1" s="1"/>
  <c r="R303" i="1" s="1"/>
  <c r="F303" i="1"/>
  <c r="G303" i="1" s="1"/>
  <c r="H303" i="1" s="1"/>
  <c r="Z293" i="1" l="1"/>
  <c r="P302" i="1"/>
  <c r="F302" i="1"/>
  <c r="Z292" i="1" l="1"/>
  <c r="P301" i="1"/>
  <c r="F301" i="1"/>
  <c r="Z291" i="1" l="1"/>
  <c r="P300" i="1"/>
  <c r="F300" i="1"/>
  <c r="Z290" i="1" l="1"/>
  <c r="P299" i="1"/>
  <c r="F299" i="1"/>
  <c r="Z289" i="1" l="1"/>
  <c r="Z288" i="1"/>
  <c r="Z287" i="1"/>
  <c r="P298" i="1"/>
  <c r="P297" i="1"/>
  <c r="P296" i="1"/>
  <c r="F298" i="1"/>
  <c r="F297" i="1"/>
  <c r="F296" i="1"/>
  <c r="Z286" i="1" l="1"/>
  <c r="P295" i="1"/>
  <c r="F295" i="1"/>
  <c r="Z285" i="1" l="1"/>
  <c r="P294" i="1"/>
  <c r="F294" i="1"/>
  <c r="Z284" i="1" l="1"/>
  <c r="P293" i="1"/>
  <c r="F293" i="1"/>
  <c r="Z283" i="1" l="1"/>
  <c r="P292" i="1"/>
  <c r="F292" i="1"/>
  <c r="P291" i="1" l="1"/>
  <c r="F291" i="1"/>
  <c r="Z282" i="1"/>
  <c r="Z281" i="1" l="1"/>
  <c r="P290" i="1"/>
  <c r="F290" i="1"/>
  <c r="F289" i="1"/>
  <c r="P289" i="1"/>
  <c r="Z280" i="1"/>
  <c r="F288" i="1" l="1"/>
  <c r="P288" i="1"/>
  <c r="Z279" i="1"/>
  <c r="Z278" i="1" l="1"/>
  <c r="P287" i="1"/>
  <c r="F287" i="1"/>
  <c r="Z277" i="1" l="1"/>
  <c r="P286" i="1"/>
  <c r="F286" i="1"/>
  <c r="Z276" i="1" l="1"/>
  <c r="P285" i="1"/>
  <c r="F285" i="1"/>
  <c r="Z275" i="1" l="1"/>
  <c r="P284" i="1"/>
  <c r="F284" i="1"/>
  <c r="F283" i="1" l="1"/>
  <c r="Z274" i="1"/>
  <c r="P283" i="1"/>
  <c r="F282" i="1" l="1"/>
  <c r="P282" i="1"/>
  <c r="Z273" i="1"/>
  <c r="Z272" i="1" l="1"/>
  <c r="P281" i="1"/>
  <c r="F281" i="1"/>
  <c r="F280" i="1" l="1"/>
  <c r="P280" i="1"/>
  <c r="Z271" i="1"/>
  <c r="Z270" i="1" l="1"/>
  <c r="P279" i="1"/>
  <c r="F279" i="1"/>
  <c r="Z269" i="1" l="1"/>
  <c r="P278" i="1"/>
  <c r="F278" i="1"/>
  <c r="Z268" i="1" l="1"/>
  <c r="P277" i="1"/>
  <c r="F277" i="1"/>
  <c r="Z267" i="1" l="1"/>
  <c r="P276" i="1"/>
  <c r="F276" i="1"/>
  <c r="Z266" i="1" l="1"/>
  <c r="P275" i="1"/>
  <c r="F275" i="1"/>
  <c r="Z265" i="1" l="1"/>
  <c r="P274" i="1"/>
  <c r="F274" i="1"/>
  <c r="Z264" i="1" l="1"/>
  <c r="P273" i="1"/>
  <c r="F273" i="1"/>
  <c r="Z263" i="1" l="1"/>
  <c r="P272" i="1"/>
  <c r="F272" i="1"/>
  <c r="Z262" i="1" l="1"/>
  <c r="P271" i="1"/>
  <c r="F271" i="1"/>
  <c r="Z261" i="1" l="1"/>
  <c r="P270" i="1"/>
  <c r="F270" i="1"/>
  <c r="P269" i="1" l="1"/>
  <c r="F269" i="1"/>
  <c r="Z260" i="1"/>
  <c r="Z259" i="1" l="1"/>
  <c r="F268" i="1"/>
  <c r="P268" i="1"/>
  <c r="Z258" i="1" l="1"/>
  <c r="P267" i="1"/>
  <c r="F267" i="1"/>
  <c r="Z257" i="1" l="1"/>
  <c r="P266" i="1"/>
  <c r="F266" i="1"/>
  <c r="Z256" i="1" l="1"/>
  <c r="P265" i="1"/>
  <c r="F265" i="1"/>
  <c r="Z255" i="1" l="1"/>
  <c r="P264" i="1"/>
  <c r="F264" i="1"/>
  <c r="F263" i="1" l="1"/>
  <c r="P263" i="1"/>
  <c r="Z254" i="1"/>
  <c r="Z253" i="1" l="1"/>
  <c r="P262" i="1"/>
  <c r="F262" i="1"/>
  <c r="Z252" i="1" l="1"/>
  <c r="P261" i="1"/>
  <c r="F261" i="1"/>
  <c r="Z251" i="1" l="1"/>
  <c r="P260" i="1"/>
  <c r="F260" i="1"/>
  <c r="Z250" i="1" l="1"/>
  <c r="P259" i="1"/>
  <c r="F259" i="1"/>
  <c r="F258" i="1" l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G11" i="1" l="1"/>
  <c r="H11" i="1" s="1"/>
  <c r="G12" i="1" l="1"/>
  <c r="H12" i="1" s="1"/>
  <c r="G13" i="1" l="1"/>
  <c r="H13" i="1" s="1"/>
  <c r="G14" i="1" l="1"/>
  <c r="H14" i="1" s="1"/>
  <c r="G15" i="1" l="1"/>
  <c r="H15" i="1" s="1"/>
  <c r="G16" i="1" l="1"/>
  <c r="H16" i="1" s="1"/>
  <c r="G17" i="1" l="1"/>
  <c r="H17" i="1" s="1"/>
  <c r="G18" i="1" l="1"/>
  <c r="H18" i="1" s="1"/>
  <c r="G19" i="1" l="1"/>
  <c r="H19" i="1" s="1"/>
  <c r="G20" i="1" l="1"/>
  <c r="H20" i="1" s="1"/>
  <c r="G21" i="1" l="1"/>
  <c r="H21" i="1" s="1"/>
  <c r="G22" i="1" l="1"/>
  <c r="H22" i="1" s="1"/>
  <c r="G23" i="1" l="1"/>
  <c r="H23" i="1" s="1"/>
  <c r="G24" i="1" l="1"/>
  <c r="H24" i="1" s="1"/>
  <c r="G25" i="1" l="1"/>
  <c r="H25" i="1"/>
  <c r="G26" i="1" l="1"/>
  <c r="H26" i="1" s="1"/>
  <c r="Q11" i="1"/>
  <c r="R11" i="1" s="1"/>
  <c r="G27" i="1" l="1"/>
  <c r="H27" i="1"/>
  <c r="Q12" i="1"/>
  <c r="R12" i="1" s="1"/>
  <c r="G28" i="1" l="1"/>
  <c r="H28" i="1" s="1"/>
  <c r="Q13" i="1"/>
  <c r="R13" i="1" s="1"/>
  <c r="G29" i="1" l="1"/>
  <c r="H29" i="1"/>
  <c r="Q14" i="1"/>
  <c r="R14" i="1" s="1"/>
  <c r="G30" i="1" l="1"/>
  <c r="H30" i="1" s="1"/>
  <c r="Q15" i="1"/>
  <c r="R15" i="1" s="1"/>
  <c r="AA11" i="1"/>
  <c r="AB11" i="1" s="1"/>
  <c r="AA12" i="1" s="1"/>
  <c r="AB12" i="1" s="1"/>
  <c r="G31" i="1" l="1"/>
  <c r="H31" i="1"/>
  <c r="Q16" i="1"/>
  <c r="R16" i="1" s="1"/>
  <c r="AA13" i="1"/>
  <c r="AB13" i="1" s="1"/>
  <c r="AA14" i="1" s="1"/>
  <c r="AB14" i="1" s="1"/>
  <c r="G32" i="1" l="1"/>
  <c r="H32" i="1" s="1"/>
  <c r="Q17" i="1"/>
  <c r="R17" i="1" s="1"/>
  <c r="AA15" i="1"/>
  <c r="AB15" i="1" s="1"/>
  <c r="AA16" i="1" s="1"/>
  <c r="AB16" i="1" s="1"/>
  <c r="AA17" i="1" s="1"/>
  <c r="AB17" i="1" s="1"/>
  <c r="G33" i="1" l="1"/>
  <c r="H33" i="1"/>
  <c r="Q18" i="1"/>
  <c r="R18" i="1" s="1"/>
  <c r="AA18" i="1"/>
  <c r="AB18" i="1" s="1"/>
  <c r="AA19" i="1" s="1"/>
  <c r="AB19" i="1" s="1"/>
  <c r="G34" i="1" l="1"/>
  <c r="H34" i="1" s="1"/>
  <c r="Q19" i="1"/>
  <c r="R19" i="1" s="1"/>
  <c r="AA20" i="1"/>
  <c r="AB20" i="1" s="1"/>
  <c r="AA21" i="1" s="1"/>
  <c r="AB21" i="1" s="1"/>
  <c r="G35" i="1" l="1"/>
  <c r="H35" i="1"/>
  <c r="Q20" i="1"/>
  <c r="R20" i="1" s="1"/>
  <c r="AA22" i="1"/>
  <c r="AB22" i="1" s="1"/>
  <c r="AA23" i="1" s="1"/>
  <c r="AB23" i="1" s="1"/>
  <c r="G36" i="1" l="1"/>
  <c r="H36" i="1" s="1"/>
  <c r="Q21" i="1"/>
  <c r="R21" i="1" s="1"/>
  <c r="AA24" i="1"/>
  <c r="AB24" i="1" s="1"/>
  <c r="G37" i="1" l="1"/>
  <c r="H37" i="1" s="1"/>
  <c r="Q22" i="1"/>
  <c r="R22" i="1" s="1"/>
  <c r="AA25" i="1"/>
  <c r="AB25" i="1" s="1"/>
  <c r="AA26" i="1" s="1"/>
  <c r="AB26" i="1" s="1"/>
  <c r="G38" i="1" l="1"/>
  <c r="H38" i="1" s="1"/>
  <c r="Q23" i="1"/>
  <c r="R23" i="1" s="1"/>
  <c r="AA27" i="1"/>
  <c r="AB27" i="1" s="1"/>
  <c r="G39" i="1" l="1"/>
  <c r="H39" i="1"/>
  <c r="Q24" i="1"/>
  <c r="R24" i="1" s="1"/>
  <c r="AA28" i="1"/>
  <c r="AB28" i="1" s="1"/>
  <c r="AA29" i="1" s="1"/>
  <c r="AB29" i="1" s="1"/>
  <c r="AA30" i="1" s="1"/>
  <c r="AB30" i="1" s="1"/>
  <c r="AA31" i="1" s="1"/>
  <c r="AB31" i="1" s="1"/>
  <c r="AA32" i="1" s="1"/>
  <c r="AB32" i="1" s="1"/>
  <c r="AA33" i="1" s="1"/>
  <c r="AB33" i="1" s="1"/>
  <c r="AA34" i="1" s="1"/>
  <c r="AB34" i="1" s="1"/>
  <c r="AA35" i="1" s="1"/>
  <c r="AB35" i="1" s="1"/>
  <c r="AA36" i="1" s="1"/>
  <c r="AB36" i="1" s="1"/>
  <c r="AA37" i="1" s="1"/>
  <c r="AB37" i="1" s="1"/>
  <c r="AA38" i="1" s="1"/>
  <c r="AB38" i="1" s="1"/>
  <c r="AA39" i="1" s="1"/>
  <c r="AB39" i="1" s="1"/>
  <c r="AC39" i="1" s="1"/>
  <c r="G40" i="1" l="1"/>
  <c r="H40" i="1" s="1"/>
  <c r="Q25" i="1"/>
  <c r="R25" i="1" s="1"/>
  <c r="AA40" i="1"/>
  <c r="AB40" i="1" s="1"/>
  <c r="AA41" i="1" s="1"/>
  <c r="AB41" i="1" s="1"/>
  <c r="AA42" i="1" s="1"/>
  <c r="AB42" i="1" s="1"/>
  <c r="AA43" i="1" s="1"/>
  <c r="AB43" i="1" s="1"/>
  <c r="AA44" i="1" s="1"/>
  <c r="AB44" i="1" s="1"/>
  <c r="AA45" i="1" s="1"/>
  <c r="AB45" i="1" s="1"/>
  <c r="AA46" i="1" s="1"/>
  <c r="AB46" i="1" s="1"/>
  <c r="AA47" i="1" s="1"/>
  <c r="AB47" i="1" s="1"/>
  <c r="AA48" i="1" s="1"/>
  <c r="AB48" i="1" s="1"/>
  <c r="AA49" i="1" s="1"/>
  <c r="AB49" i="1" s="1"/>
  <c r="AA50" i="1" s="1"/>
  <c r="AB50" i="1" s="1"/>
  <c r="AA51" i="1" s="1"/>
  <c r="AB51" i="1" s="1"/>
  <c r="AA52" i="1" s="1"/>
  <c r="AB52" i="1" s="1"/>
  <c r="AA53" i="1" s="1"/>
  <c r="AB53" i="1" s="1"/>
  <c r="AA54" i="1" s="1"/>
  <c r="AB54" i="1" s="1"/>
  <c r="AA55" i="1" s="1"/>
  <c r="AB55" i="1" s="1"/>
  <c r="AA56" i="1" s="1"/>
  <c r="AB56" i="1" s="1"/>
  <c r="AA57" i="1" s="1"/>
  <c r="AB57" i="1" s="1"/>
  <c r="AA58" i="1" s="1"/>
  <c r="AB58" i="1" s="1"/>
  <c r="AA59" i="1" s="1"/>
  <c r="AB59" i="1" s="1"/>
  <c r="AA60" i="1" s="1"/>
  <c r="AB60" i="1" s="1"/>
  <c r="AC60" i="1" s="1"/>
  <c r="G41" i="1" l="1"/>
  <c r="H41" i="1" s="1"/>
  <c r="I41" i="1" s="1"/>
  <c r="Q26" i="1"/>
  <c r="R26" i="1" s="1"/>
  <c r="AA61" i="1"/>
  <c r="AB61" i="1" s="1"/>
  <c r="AA62" i="1" s="1"/>
  <c r="AB62" i="1" s="1"/>
  <c r="AA63" i="1" s="1"/>
  <c r="AB63" i="1" s="1"/>
  <c r="AA64" i="1" s="1"/>
  <c r="AB64" i="1" s="1"/>
  <c r="AA65" i="1" s="1"/>
  <c r="AB65" i="1" s="1"/>
  <c r="AA66" i="1" s="1"/>
  <c r="AB66" i="1" s="1"/>
  <c r="AA67" i="1" s="1"/>
  <c r="AB67" i="1" s="1"/>
  <c r="AA68" i="1" s="1"/>
  <c r="AB68" i="1" s="1"/>
  <c r="AA69" i="1" s="1"/>
  <c r="AB69" i="1" s="1"/>
  <c r="AA70" i="1" s="1"/>
  <c r="AB70" i="1" s="1"/>
  <c r="AA71" i="1" s="1"/>
  <c r="AB71" i="1" s="1"/>
  <c r="AA72" i="1" s="1"/>
  <c r="AB72" i="1" s="1"/>
  <c r="AA73" i="1" s="1"/>
  <c r="AB73" i="1" s="1"/>
  <c r="AA74" i="1" s="1"/>
  <c r="AB74" i="1" s="1"/>
  <c r="AA75" i="1" s="1"/>
  <c r="AB75" i="1" s="1"/>
  <c r="AA76" i="1" s="1"/>
  <c r="AB76" i="1" s="1"/>
  <c r="AA77" i="1" s="1"/>
  <c r="AB77" i="1" s="1"/>
  <c r="AA78" i="1" s="1"/>
  <c r="AB78" i="1" s="1"/>
  <c r="AA79" i="1" s="1"/>
  <c r="AB79" i="1" s="1"/>
  <c r="AA80" i="1" s="1"/>
  <c r="AB80" i="1" s="1"/>
  <c r="AA81" i="1" s="1"/>
  <c r="AB81" i="1" s="1"/>
  <c r="G42" i="1" l="1"/>
  <c r="H42" i="1" s="1"/>
  <c r="Q27" i="1"/>
  <c r="R27" i="1" s="1"/>
  <c r="AC81" i="1"/>
  <c r="AA82" i="1"/>
  <c r="AB82" i="1" s="1"/>
  <c r="AA83" i="1" s="1"/>
  <c r="AB83" i="1" s="1"/>
  <c r="AA84" i="1" s="1"/>
  <c r="AB84" i="1" s="1"/>
  <c r="AA85" i="1" s="1"/>
  <c r="AB85" i="1" s="1"/>
  <c r="AA86" i="1" s="1"/>
  <c r="AB86" i="1" s="1"/>
  <c r="G43" i="1" l="1"/>
  <c r="H43" i="1"/>
  <c r="Q28" i="1"/>
  <c r="R28" i="1" s="1"/>
  <c r="AA87" i="1"/>
  <c r="AB87" i="1" s="1"/>
  <c r="G44" i="1" l="1"/>
  <c r="H44" i="1" s="1"/>
  <c r="Q29" i="1"/>
  <c r="R29" i="1" s="1"/>
  <c r="AA88" i="1"/>
  <c r="AB88" i="1" s="1"/>
  <c r="G45" i="1" l="1"/>
  <c r="H45" i="1"/>
  <c r="Q30" i="1"/>
  <c r="R30" i="1" s="1"/>
  <c r="AA89" i="1"/>
  <c r="AB89" i="1" s="1"/>
  <c r="G46" i="1" l="1"/>
  <c r="H46" i="1" s="1"/>
  <c r="Q31" i="1"/>
  <c r="R31" i="1" s="1"/>
  <c r="AA90" i="1"/>
  <c r="AB90" i="1" s="1"/>
  <c r="G47" i="1" l="1"/>
  <c r="H47" i="1" s="1"/>
  <c r="Q32" i="1"/>
  <c r="R32" i="1" s="1"/>
  <c r="AA91" i="1"/>
  <c r="AB91" i="1" s="1"/>
  <c r="G48" i="1" l="1"/>
  <c r="H48" i="1" s="1"/>
  <c r="Q33" i="1"/>
  <c r="R33" i="1" s="1"/>
  <c r="AA92" i="1"/>
  <c r="AB92" i="1" s="1"/>
  <c r="G49" i="1" l="1"/>
  <c r="H49" i="1"/>
  <c r="Q34" i="1"/>
  <c r="R34" i="1" s="1"/>
  <c r="AA93" i="1"/>
  <c r="AB93" i="1" s="1"/>
  <c r="G50" i="1" l="1"/>
  <c r="H50" i="1" s="1"/>
  <c r="Q35" i="1"/>
  <c r="R35" i="1" s="1"/>
  <c r="AC93" i="1"/>
  <c r="AA94" i="1"/>
  <c r="AB94" i="1" s="1"/>
  <c r="G51" i="1" l="1"/>
  <c r="H51" i="1" s="1"/>
  <c r="Q36" i="1"/>
  <c r="R36" i="1" s="1"/>
  <c r="AA95" i="1"/>
  <c r="AB95" i="1" s="1"/>
  <c r="G52" i="1" l="1"/>
  <c r="H52" i="1" s="1"/>
  <c r="Q37" i="1"/>
  <c r="R37" i="1" s="1"/>
  <c r="AA96" i="1"/>
  <c r="AB96" i="1" s="1"/>
  <c r="G53" i="1" l="1"/>
  <c r="H53" i="1" s="1"/>
  <c r="Q38" i="1"/>
  <c r="R38" i="1" s="1"/>
  <c r="AA97" i="1"/>
  <c r="AB97" i="1" s="1"/>
  <c r="G54" i="1" l="1"/>
  <c r="H54" i="1" s="1"/>
  <c r="Q39" i="1"/>
  <c r="R39" i="1" s="1"/>
  <c r="AA98" i="1"/>
  <c r="AB98" i="1" s="1"/>
  <c r="G55" i="1" l="1"/>
  <c r="H55" i="1"/>
  <c r="Q40" i="1"/>
  <c r="R40" i="1" s="1"/>
  <c r="AA99" i="1"/>
  <c r="AB99" i="1" s="1"/>
  <c r="G56" i="1" l="1"/>
  <c r="H56" i="1" s="1"/>
  <c r="Q41" i="1"/>
  <c r="R41" i="1" s="1"/>
  <c r="S41" i="1" s="1"/>
  <c r="AA100" i="1"/>
  <c r="AB100" i="1" s="1"/>
  <c r="G57" i="1" l="1"/>
  <c r="H57" i="1" s="1"/>
  <c r="Q42" i="1"/>
  <c r="R42" i="1" s="1"/>
  <c r="AA101" i="1"/>
  <c r="AB101" i="1" s="1"/>
  <c r="G58" i="1" l="1"/>
  <c r="H58" i="1" s="1"/>
  <c r="Q43" i="1"/>
  <c r="R43" i="1" s="1"/>
  <c r="AA102" i="1"/>
  <c r="AB102" i="1" s="1"/>
  <c r="G59" i="1" l="1"/>
  <c r="H59" i="1" s="1"/>
  <c r="Q44" i="1"/>
  <c r="R44" i="1" s="1"/>
  <c r="AA103" i="1"/>
  <c r="AB103" i="1" s="1"/>
  <c r="G60" i="1" l="1"/>
  <c r="H60" i="1" s="1"/>
  <c r="Q45" i="1"/>
  <c r="R45" i="1" s="1"/>
  <c r="AA104" i="1"/>
  <c r="AB104" i="1" s="1"/>
  <c r="G61" i="1" l="1"/>
  <c r="H61" i="1" s="1"/>
  <c r="Q46" i="1"/>
  <c r="R46" i="1" s="1"/>
  <c r="AA105" i="1"/>
  <c r="AB105" i="1" s="1"/>
  <c r="G62" i="1" l="1"/>
  <c r="H62" i="1" s="1"/>
  <c r="Q47" i="1"/>
  <c r="R47" i="1" s="1"/>
  <c r="AA106" i="1"/>
  <c r="AB106" i="1" s="1"/>
  <c r="G63" i="1" l="1"/>
  <c r="H63" i="1"/>
  <c r="Q48" i="1"/>
  <c r="R48" i="1" s="1"/>
  <c r="AA107" i="1"/>
  <c r="AB107" i="1" s="1"/>
  <c r="G64" i="1" l="1"/>
  <c r="H64" i="1" s="1"/>
  <c r="Q49" i="1"/>
  <c r="R49" i="1" s="1"/>
  <c r="AA108" i="1"/>
  <c r="AB108" i="1" s="1"/>
  <c r="G65" i="1" l="1"/>
  <c r="H65" i="1"/>
  <c r="Q50" i="1"/>
  <c r="R50" i="1" s="1"/>
  <c r="AA109" i="1"/>
  <c r="AB109" i="1" s="1"/>
  <c r="G66" i="1" l="1"/>
  <c r="H66" i="1" s="1"/>
  <c r="I66" i="1" s="1"/>
  <c r="Q51" i="1"/>
  <c r="R51" i="1" s="1"/>
  <c r="AA110" i="1"/>
  <c r="AB110" i="1" s="1"/>
  <c r="G67" i="1" l="1"/>
  <c r="H67" i="1"/>
  <c r="Q52" i="1"/>
  <c r="R52" i="1" s="1"/>
  <c r="AC110" i="1"/>
  <c r="AA111" i="1"/>
  <c r="AB111" i="1" s="1"/>
  <c r="G68" i="1" l="1"/>
  <c r="H68" i="1" s="1"/>
  <c r="Q53" i="1"/>
  <c r="R53" i="1" s="1"/>
  <c r="AA112" i="1"/>
  <c r="AB112" i="1" s="1"/>
  <c r="G69" i="1" l="1"/>
  <c r="H69" i="1" s="1"/>
  <c r="Q54" i="1"/>
  <c r="R54" i="1" s="1"/>
  <c r="AA113" i="1"/>
  <c r="AB113" i="1" s="1"/>
  <c r="G70" i="1" l="1"/>
  <c r="H70" i="1" s="1"/>
  <c r="Q55" i="1"/>
  <c r="R55" i="1" s="1"/>
  <c r="AA114" i="1"/>
  <c r="AB114" i="1" s="1"/>
  <c r="G71" i="1" l="1"/>
  <c r="H71" i="1" s="1"/>
  <c r="Q56" i="1"/>
  <c r="R56" i="1" s="1"/>
  <c r="AA115" i="1"/>
  <c r="AB115" i="1" s="1"/>
  <c r="G72" i="1" l="1"/>
  <c r="H72" i="1" s="1"/>
  <c r="Q57" i="1"/>
  <c r="R57" i="1" s="1"/>
  <c r="AA116" i="1"/>
  <c r="AB116" i="1" s="1"/>
  <c r="G73" i="1" l="1"/>
  <c r="H73" i="1"/>
  <c r="Q58" i="1"/>
  <c r="R58" i="1" s="1"/>
  <c r="AA117" i="1"/>
  <c r="AB117" i="1" s="1"/>
  <c r="G74" i="1" l="1"/>
  <c r="H74" i="1" s="1"/>
  <c r="Q59" i="1"/>
  <c r="R59" i="1" s="1"/>
  <c r="AA118" i="1"/>
  <c r="AB118" i="1" s="1"/>
  <c r="G75" i="1" l="1"/>
  <c r="H75" i="1"/>
  <c r="Q60" i="1"/>
  <c r="R60" i="1" s="1"/>
  <c r="AA119" i="1"/>
  <c r="AB119" i="1" s="1"/>
  <c r="G76" i="1" l="1"/>
  <c r="H76" i="1" s="1"/>
  <c r="Q61" i="1"/>
  <c r="R61" i="1" s="1"/>
  <c r="AA120" i="1"/>
  <c r="AB120" i="1" s="1"/>
  <c r="G77" i="1" l="1"/>
  <c r="H77" i="1" s="1"/>
  <c r="Q62" i="1"/>
  <c r="R62" i="1" s="1"/>
  <c r="AA121" i="1"/>
  <c r="AB121" i="1" s="1"/>
  <c r="G78" i="1" l="1"/>
  <c r="H78" i="1" s="1"/>
  <c r="Q63" i="1"/>
  <c r="R63" i="1" s="1"/>
  <c r="AA122" i="1"/>
  <c r="AB122" i="1" s="1"/>
  <c r="G79" i="1" l="1"/>
  <c r="H79" i="1" s="1"/>
  <c r="Q64" i="1"/>
  <c r="R64" i="1" s="1"/>
  <c r="AA123" i="1"/>
  <c r="AB123" i="1" s="1"/>
  <c r="G80" i="1" l="1"/>
  <c r="H80" i="1" s="1"/>
  <c r="Q65" i="1"/>
  <c r="R65" i="1" s="1"/>
  <c r="AA124" i="1"/>
  <c r="AB124" i="1" s="1"/>
  <c r="G81" i="1" l="1"/>
  <c r="H81" i="1" s="1"/>
  <c r="Q66" i="1"/>
  <c r="R66" i="1" s="1"/>
  <c r="S66" i="1" s="1"/>
  <c r="AA125" i="1"/>
  <c r="AB125" i="1" s="1"/>
  <c r="G82" i="1" l="1"/>
  <c r="H82" i="1" s="1"/>
  <c r="Q67" i="1"/>
  <c r="R67" i="1" s="1"/>
  <c r="AC125" i="1"/>
  <c r="AA126" i="1"/>
  <c r="AB126" i="1" s="1"/>
  <c r="G83" i="1" l="1"/>
  <c r="H83" i="1" s="1"/>
  <c r="Q68" i="1"/>
  <c r="R68" i="1" s="1"/>
  <c r="AA127" i="1"/>
  <c r="AB127" i="1" s="1"/>
  <c r="G84" i="1" l="1"/>
  <c r="H84" i="1" s="1"/>
  <c r="Q69" i="1"/>
  <c r="R69" i="1" s="1"/>
  <c r="AA128" i="1"/>
  <c r="AB128" i="1" s="1"/>
  <c r="G85" i="1" l="1"/>
  <c r="H85" i="1"/>
  <c r="Q70" i="1"/>
  <c r="R70" i="1" s="1"/>
  <c r="AA129" i="1"/>
  <c r="AB129" i="1" s="1"/>
  <c r="G86" i="1" l="1"/>
  <c r="H86" i="1" s="1"/>
  <c r="Q71" i="1"/>
  <c r="R71" i="1" s="1"/>
  <c r="AA130" i="1"/>
  <c r="AB130" i="1" s="1"/>
  <c r="G87" i="1" l="1"/>
  <c r="H87" i="1" s="1"/>
  <c r="Q72" i="1"/>
  <c r="R72" i="1" s="1"/>
  <c r="AA131" i="1"/>
  <c r="AB131" i="1" s="1"/>
  <c r="G88" i="1" l="1"/>
  <c r="H88" i="1" s="1"/>
  <c r="I88" i="1" s="1"/>
  <c r="Q73" i="1"/>
  <c r="R73" i="1" s="1"/>
  <c r="AA132" i="1"/>
  <c r="AB132" i="1" s="1"/>
  <c r="G89" i="1" l="1"/>
  <c r="H89" i="1" s="1"/>
  <c r="Q74" i="1"/>
  <c r="R74" i="1" s="1"/>
  <c r="AA133" i="1"/>
  <c r="AB133" i="1" s="1"/>
  <c r="G90" i="1" l="1"/>
  <c r="H90" i="1"/>
  <c r="Q75" i="1"/>
  <c r="R75" i="1" s="1"/>
  <c r="AA134" i="1"/>
  <c r="AB134" i="1" s="1"/>
  <c r="G91" i="1" l="1"/>
  <c r="H91" i="1" s="1"/>
  <c r="Q76" i="1"/>
  <c r="R76" i="1" s="1"/>
  <c r="AA135" i="1"/>
  <c r="AB135" i="1" s="1"/>
  <c r="G92" i="1" l="1"/>
  <c r="H92" i="1" s="1"/>
  <c r="Q77" i="1"/>
  <c r="R77" i="1" s="1"/>
  <c r="AA136" i="1"/>
  <c r="AB136" i="1" s="1"/>
  <c r="G93" i="1" l="1"/>
  <c r="H93" i="1" s="1"/>
  <c r="Q78" i="1"/>
  <c r="R78" i="1" s="1"/>
  <c r="AA137" i="1"/>
  <c r="AB137" i="1" s="1"/>
  <c r="G94" i="1" l="1"/>
  <c r="H94" i="1"/>
  <c r="Q79" i="1"/>
  <c r="R79" i="1" s="1"/>
  <c r="AA138" i="1"/>
  <c r="AB138" i="1" s="1"/>
  <c r="G95" i="1" l="1"/>
  <c r="H95" i="1" s="1"/>
  <c r="Q80" i="1"/>
  <c r="R80" i="1" s="1"/>
  <c r="AA139" i="1"/>
  <c r="AB139" i="1" s="1"/>
  <c r="G96" i="1" l="1"/>
  <c r="H96" i="1" s="1"/>
  <c r="Q81" i="1"/>
  <c r="R81" i="1" s="1"/>
  <c r="AA140" i="1"/>
  <c r="AB140" i="1" s="1"/>
  <c r="G97" i="1" l="1"/>
  <c r="H97" i="1" s="1"/>
  <c r="Q82" i="1"/>
  <c r="R82" i="1" s="1"/>
  <c r="AA141" i="1"/>
  <c r="AB141" i="1" s="1"/>
  <c r="G98" i="1" l="1"/>
  <c r="H98" i="1"/>
  <c r="Q83" i="1"/>
  <c r="R83" i="1" s="1"/>
  <c r="AA142" i="1"/>
  <c r="AB142" i="1" s="1"/>
  <c r="G99" i="1" l="1"/>
  <c r="H99" i="1" s="1"/>
  <c r="Q84" i="1"/>
  <c r="R84" i="1" s="1"/>
  <c r="AA143" i="1"/>
  <c r="AB143" i="1" s="1"/>
  <c r="G100" i="1" l="1"/>
  <c r="H100" i="1"/>
  <c r="Q85" i="1"/>
  <c r="R85" i="1" s="1"/>
  <c r="AA144" i="1"/>
  <c r="AB144" i="1" s="1"/>
  <c r="G101" i="1" l="1"/>
  <c r="H101" i="1" s="1"/>
  <c r="Q86" i="1"/>
  <c r="R86" i="1" s="1"/>
  <c r="AA145" i="1"/>
  <c r="AB145" i="1" s="1"/>
  <c r="G102" i="1" l="1"/>
  <c r="H102" i="1"/>
  <c r="I102" i="1" s="1"/>
  <c r="Q87" i="1"/>
  <c r="R87" i="1" s="1"/>
  <c r="AA146" i="1"/>
  <c r="AB146" i="1" s="1"/>
  <c r="G103" i="1" l="1"/>
  <c r="H103" i="1" s="1"/>
  <c r="Q88" i="1"/>
  <c r="R88" i="1" s="1"/>
  <c r="S88" i="1" s="1"/>
  <c r="AA147" i="1"/>
  <c r="AB147" i="1" s="1"/>
  <c r="G104" i="1" l="1"/>
  <c r="H104" i="1" s="1"/>
  <c r="Q89" i="1"/>
  <c r="R89" i="1" s="1"/>
  <c r="AA148" i="1"/>
  <c r="AB148" i="1" s="1"/>
  <c r="G105" i="1" l="1"/>
  <c r="H105" i="1" s="1"/>
  <c r="Q90" i="1"/>
  <c r="R90" i="1" s="1"/>
  <c r="AA149" i="1"/>
  <c r="AB149" i="1" s="1"/>
  <c r="G106" i="1" l="1"/>
  <c r="H106" i="1" s="1"/>
  <c r="Q91" i="1"/>
  <c r="R91" i="1" s="1"/>
  <c r="AA150" i="1"/>
  <c r="AB150" i="1" s="1"/>
  <c r="G107" i="1" l="1"/>
  <c r="H107" i="1" s="1"/>
  <c r="Q92" i="1"/>
  <c r="R92" i="1" s="1"/>
  <c r="AA151" i="1"/>
  <c r="AB151" i="1" s="1"/>
  <c r="G108" i="1" l="1"/>
  <c r="H108" i="1"/>
  <c r="Q93" i="1"/>
  <c r="R93" i="1" s="1"/>
  <c r="AC151" i="1"/>
  <c r="AA152" i="1"/>
  <c r="AB152" i="1" s="1"/>
  <c r="G109" i="1" l="1"/>
  <c r="H109" i="1" s="1"/>
  <c r="Q94" i="1"/>
  <c r="R94" i="1" s="1"/>
  <c r="AA153" i="1"/>
  <c r="AB153" i="1" s="1"/>
  <c r="G110" i="1" l="1"/>
  <c r="H110" i="1"/>
  <c r="Q95" i="1"/>
  <c r="R95" i="1" s="1"/>
  <c r="AA154" i="1"/>
  <c r="AB154" i="1" s="1"/>
  <c r="G111" i="1" l="1"/>
  <c r="H111" i="1" s="1"/>
  <c r="Q96" i="1"/>
  <c r="R96" i="1" s="1"/>
  <c r="AA155" i="1"/>
  <c r="AB155" i="1" s="1"/>
  <c r="G112" i="1" l="1"/>
  <c r="H112" i="1" s="1"/>
  <c r="Q97" i="1"/>
  <c r="R97" i="1" s="1"/>
  <c r="AA156" i="1"/>
  <c r="AB156" i="1" s="1"/>
  <c r="G113" i="1" l="1"/>
  <c r="H113" i="1" s="1"/>
  <c r="Q98" i="1"/>
  <c r="R98" i="1" s="1"/>
  <c r="AA157" i="1"/>
  <c r="AB157" i="1" s="1"/>
  <c r="G114" i="1" l="1"/>
  <c r="H114" i="1"/>
  <c r="Q99" i="1"/>
  <c r="R99" i="1" s="1"/>
  <c r="AA158" i="1"/>
  <c r="AB158" i="1" s="1"/>
  <c r="G115" i="1" l="1"/>
  <c r="H115" i="1" s="1"/>
  <c r="Q100" i="1"/>
  <c r="R100" i="1" s="1"/>
  <c r="AA159" i="1"/>
  <c r="AB159" i="1" s="1"/>
  <c r="G116" i="1" l="1"/>
  <c r="H116" i="1"/>
  <c r="Q101" i="1"/>
  <c r="R101" i="1" s="1"/>
  <c r="AA160" i="1"/>
  <c r="AB160" i="1" s="1"/>
  <c r="G117" i="1" l="1"/>
  <c r="H117" i="1" s="1"/>
  <c r="Q102" i="1"/>
  <c r="R102" i="1" s="1"/>
  <c r="S102" i="1" s="1"/>
  <c r="AA161" i="1"/>
  <c r="AB161" i="1" s="1"/>
  <c r="G118" i="1" l="1"/>
  <c r="H118" i="1"/>
  <c r="Q103" i="1"/>
  <c r="R103" i="1" s="1"/>
  <c r="AA162" i="1"/>
  <c r="AB162" i="1" s="1"/>
  <c r="G119" i="1" l="1"/>
  <c r="H119" i="1" s="1"/>
  <c r="I119" i="1" s="1"/>
  <c r="Q104" i="1"/>
  <c r="R104" i="1" s="1"/>
  <c r="AA163" i="1"/>
  <c r="AB163" i="1" s="1"/>
  <c r="G120" i="1" l="1"/>
  <c r="H120" i="1"/>
  <c r="Q105" i="1"/>
  <c r="R105" i="1" s="1"/>
  <c r="AA164" i="1"/>
  <c r="AB164" i="1" s="1"/>
  <c r="G121" i="1" l="1"/>
  <c r="H121" i="1" s="1"/>
  <c r="Q106" i="1"/>
  <c r="R106" i="1" s="1"/>
  <c r="AA165" i="1"/>
  <c r="AB165" i="1" s="1"/>
  <c r="G122" i="1" l="1"/>
  <c r="H122" i="1"/>
  <c r="Q107" i="1"/>
  <c r="R107" i="1" s="1"/>
  <c r="AC165" i="1"/>
  <c r="AA166" i="1"/>
  <c r="AB166" i="1" s="1"/>
  <c r="G123" i="1" l="1"/>
  <c r="H123" i="1" s="1"/>
  <c r="Q108" i="1"/>
  <c r="R108" i="1" s="1"/>
  <c r="AA167" i="1"/>
  <c r="AB167" i="1" s="1"/>
  <c r="G124" i="1" l="1"/>
  <c r="H124" i="1" s="1"/>
  <c r="Q109" i="1"/>
  <c r="R109" i="1" s="1"/>
  <c r="AA168" i="1"/>
  <c r="AB168" i="1" s="1"/>
  <c r="G125" i="1" l="1"/>
  <c r="H125" i="1" s="1"/>
  <c r="Q110" i="1"/>
  <c r="R110" i="1" s="1"/>
  <c r="AA169" i="1"/>
  <c r="AB169" i="1" s="1"/>
  <c r="G126" i="1" l="1"/>
  <c r="H126" i="1"/>
  <c r="Q111" i="1"/>
  <c r="R111" i="1" s="1"/>
  <c r="AA170" i="1"/>
  <c r="AB170" i="1" s="1"/>
  <c r="G127" i="1" l="1"/>
  <c r="H127" i="1" s="1"/>
  <c r="Q112" i="1"/>
  <c r="R112" i="1" s="1"/>
  <c r="AA171" i="1"/>
  <c r="AB171" i="1" s="1"/>
  <c r="G128" i="1" l="1"/>
  <c r="H128" i="1"/>
  <c r="Q113" i="1"/>
  <c r="R113" i="1" s="1"/>
  <c r="AA172" i="1"/>
  <c r="AB172" i="1" s="1"/>
  <c r="G129" i="1" l="1"/>
  <c r="H129" i="1" s="1"/>
  <c r="Q114" i="1"/>
  <c r="R114" i="1" s="1"/>
  <c r="AA173" i="1"/>
  <c r="AB173" i="1" s="1"/>
  <c r="G130" i="1" l="1"/>
  <c r="H130" i="1" s="1"/>
  <c r="Q115" i="1"/>
  <c r="R115" i="1" s="1"/>
  <c r="AA174" i="1"/>
  <c r="AB174" i="1" s="1"/>
  <c r="G131" i="1" l="1"/>
  <c r="H131" i="1" s="1"/>
  <c r="Q116" i="1"/>
  <c r="R116" i="1" s="1"/>
  <c r="AA175" i="1"/>
  <c r="AB175" i="1" s="1"/>
  <c r="G132" i="1" l="1"/>
  <c r="H132" i="1"/>
  <c r="Q117" i="1"/>
  <c r="R117" i="1" s="1"/>
  <c r="AA176" i="1"/>
  <c r="AB176" i="1" s="1"/>
  <c r="G133" i="1" l="1"/>
  <c r="H133" i="1" s="1"/>
  <c r="Q118" i="1"/>
  <c r="R118" i="1" s="1"/>
  <c r="AA177" i="1"/>
  <c r="AB177" i="1" s="1"/>
  <c r="AA178" i="1" s="1"/>
  <c r="AB178" i="1" s="1"/>
  <c r="AA179" i="1" s="1"/>
  <c r="AB179" i="1" s="1"/>
  <c r="AA180" i="1" s="1"/>
  <c r="AB180" i="1" s="1"/>
  <c r="AA181" i="1" s="1"/>
  <c r="AB181" i="1" s="1"/>
  <c r="G134" i="1" l="1"/>
  <c r="H134" i="1"/>
  <c r="I134" i="1" s="1"/>
  <c r="Q119" i="1"/>
  <c r="R119" i="1" s="1"/>
  <c r="S119" i="1" s="1"/>
  <c r="AA182" i="1"/>
  <c r="AB182" i="1" s="1"/>
  <c r="G135" i="1" l="1"/>
  <c r="H135" i="1" s="1"/>
  <c r="Q120" i="1"/>
  <c r="R120" i="1" s="1"/>
  <c r="AA183" i="1"/>
  <c r="AB183" i="1" s="1"/>
  <c r="AC183" i="1" s="1"/>
  <c r="G136" i="1" l="1"/>
  <c r="H136" i="1"/>
  <c r="Q121" i="1"/>
  <c r="R121" i="1" s="1"/>
  <c r="AA184" i="1"/>
  <c r="AB184" i="1" s="1"/>
  <c r="G137" i="1" l="1"/>
  <c r="H137" i="1" s="1"/>
  <c r="Q122" i="1"/>
  <c r="R122" i="1" s="1"/>
  <c r="AA185" i="1"/>
  <c r="AB185" i="1" s="1"/>
  <c r="G138" i="1" l="1"/>
  <c r="H138" i="1"/>
  <c r="Q123" i="1"/>
  <c r="R123" i="1" s="1"/>
  <c r="AA186" i="1"/>
  <c r="AB186" i="1" s="1"/>
  <c r="G139" i="1" l="1"/>
  <c r="H139" i="1" s="1"/>
  <c r="Q124" i="1"/>
  <c r="R124" i="1" s="1"/>
  <c r="AA187" i="1"/>
  <c r="AB187" i="1" s="1"/>
  <c r="G140" i="1" l="1"/>
  <c r="H140" i="1"/>
  <c r="Q125" i="1"/>
  <c r="R125" i="1" s="1"/>
  <c r="AA188" i="1"/>
  <c r="AB188" i="1" s="1"/>
  <c r="G141" i="1" l="1"/>
  <c r="H141" i="1" s="1"/>
  <c r="Q126" i="1"/>
  <c r="R126" i="1" s="1"/>
  <c r="AA189" i="1"/>
  <c r="AB189" i="1" s="1"/>
  <c r="G142" i="1" l="1"/>
  <c r="H142" i="1" s="1"/>
  <c r="Q127" i="1"/>
  <c r="R127" i="1" s="1"/>
  <c r="AA190" i="1"/>
  <c r="AB190" i="1" s="1"/>
  <c r="G143" i="1" l="1"/>
  <c r="H143" i="1" s="1"/>
  <c r="Q128" i="1"/>
  <c r="R128" i="1" s="1"/>
  <c r="AA191" i="1"/>
  <c r="AB191" i="1" s="1"/>
  <c r="G144" i="1" l="1"/>
  <c r="H144" i="1" s="1"/>
  <c r="Q129" i="1"/>
  <c r="R129" i="1" s="1"/>
  <c r="AA192" i="1"/>
  <c r="AB192" i="1" s="1"/>
  <c r="G145" i="1" l="1"/>
  <c r="H145" i="1" s="1"/>
  <c r="Q130" i="1"/>
  <c r="R130" i="1" s="1"/>
  <c r="AA193" i="1"/>
  <c r="AB193" i="1" s="1"/>
  <c r="G146" i="1" l="1"/>
  <c r="H146" i="1" s="1"/>
  <c r="Q131" i="1"/>
  <c r="R131" i="1" s="1"/>
  <c r="AA194" i="1"/>
  <c r="AB194" i="1" s="1"/>
  <c r="G147" i="1" l="1"/>
  <c r="H147" i="1" s="1"/>
  <c r="Q132" i="1"/>
  <c r="R132" i="1" s="1"/>
  <c r="AA195" i="1"/>
  <c r="AB195" i="1" s="1"/>
  <c r="G148" i="1" l="1"/>
  <c r="H148" i="1" s="1"/>
  <c r="Q133" i="1"/>
  <c r="R133" i="1" s="1"/>
  <c r="AA196" i="1"/>
  <c r="AB196" i="1" s="1"/>
  <c r="G149" i="1" l="1"/>
  <c r="H149" i="1" s="1"/>
  <c r="Q134" i="1"/>
  <c r="R134" i="1" s="1"/>
  <c r="S134" i="1" s="1"/>
  <c r="AA197" i="1"/>
  <c r="AB197" i="1" s="1"/>
  <c r="G150" i="1" l="1"/>
  <c r="H150" i="1" s="1"/>
  <c r="Q135" i="1"/>
  <c r="R135" i="1" s="1"/>
  <c r="AA198" i="1"/>
  <c r="AB198" i="1" s="1"/>
  <c r="G151" i="1" l="1"/>
  <c r="H151" i="1" s="1"/>
  <c r="Q136" i="1"/>
  <c r="R136" i="1" s="1"/>
  <c r="AA199" i="1"/>
  <c r="AB199" i="1" s="1"/>
  <c r="G152" i="1" l="1"/>
  <c r="H152" i="1" s="1"/>
  <c r="Q137" i="1"/>
  <c r="R137" i="1" s="1"/>
  <c r="AA200" i="1"/>
  <c r="AB200" i="1" s="1"/>
  <c r="G153" i="1" l="1"/>
  <c r="H153" i="1" s="1"/>
  <c r="Q138" i="1"/>
  <c r="R138" i="1" s="1"/>
  <c r="AA201" i="1"/>
  <c r="AB201" i="1" s="1"/>
  <c r="G154" i="1" l="1"/>
  <c r="H154" i="1" s="1"/>
  <c r="Q139" i="1"/>
  <c r="R139" i="1" s="1"/>
  <c r="AA202" i="1"/>
  <c r="AB202" i="1" s="1"/>
  <c r="G155" i="1" l="1"/>
  <c r="H155" i="1" s="1"/>
  <c r="Q140" i="1"/>
  <c r="R140" i="1" s="1"/>
  <c r="AA203" i="1"/>
  <c r="AB203" i="1" s="1"/>
  <c r="G156" i="1" l="1"/>
  <c r="H156" i="1" s="1"/>
  <c r="Q141" i="1"/>
  <c r="R141" i="1" s="1"/>
  <c r="AA204" i="1"/>
  <c r="AB204" i="1" s="1"/>
  <c r="G157" i="1" l="1"/>
  <c r="H157" i="1" s="1"/>
  <c r="Q142" i="1"/>
  <c r="R142" i="1" s="1"/>
  <c r="AA205" i="1"/>
  <c r="AB205" i="1" s="1"/>
  <c r="G158" i="1" l="1"/>
  <c r="H158" i="1" s="1"/>
  <c r="Q143" i="1"/>
  <c r="R143" i="1" s="1"/>
  <c r="AA206" i="1"/>
  <c r="AB206" i="1" s="1"/>
  <c r="G159" i="1" l="1"/>
  <c r="H159" i="1" s="1"/>
  <c r="I159" i="1" s="1"/>
  <c r="Q144" i="1"/>
  <c r="R144" i="1" s="1"/>
  <c r="AA207" i="1"/>
  <c r="AB207" i="1" s="1"/>
  <c r="G160" i="1" l="1"/>
  <c r="H160" i="1" s="1"/>
  <c r="Q145" i="1"/>
  <c r="R145" i="1" s="1"/>
  <c r="AA208" i="1"/>
  <c r="AB208" i="1" s="1"/>
  <c r="G161" i="1" l="1"/>
  <c r="H161" i="1" s="1"/>
  <c r="Q146" i="1"/>
  <c r="R146" i="1" s="1"/>
  <c r="AA209" i="1"/>
  <c r="AB209" i="1" s="1"/>
  <c r="G162" i="1" l="1"/>
  <c r="H162" i="1" s="1"/>
  <c r="Q147" i="1"/>
  <c r="R147" i="1" s="1"/>
  <c r="AA210" i="1"/>
  <c r="AB210" i="1" s="1"/>
  <c r="G163" i="1" l="1"/>
  <c r="H163" i="1" s="1"/>
  <c r="Q148" i="1"/>
  <c r="R148" i="1" s="1"/>
  <c r="AA211" i="1"/>
  <c r="AB211" i="1" s="1"/>
  <c r="AC211" i="1" s="1"/>
  <c r="G164" i="1" l="1"/>
  <c r="H164" i="1" s="1"/>
  <c r="Q149" i="1"/>
  <c r="R149" i="1" s="1"/>
  <c r="AA212" i="1"/>
  <c r="AB212" i="1" s="1"/>
  <c r="G165" i="1" l="1"/>
  <c r="H165" i="1" s="1"/>
  <c r="Q150" i="1"/>
  <c r="R150" i="1" s="1"/>
  <c r="AA213" i="1"/>
  <c r="AB213" i="1" s="1"/>
  <c r="G166" i="1" l="1"/>
  <c r="H166" i="1" s="1"/>
  <c r="Q151" i="1"/>
  <c r="R151" i="1" s="1"/>
  <c r="AA214" i="1"/>
  <c r="AB214" i="1" s="1"/>
  <c r="G167" i="1" l="1"/>
  <c r="H167" i="1" s="1"/>
  <c r="Q152" i="1"/>
  <c r="R152" i="1" s="1"/>
  <c r="AA215" i="1"/>
  <c r="AB215" i="1" s="1"/>
  <c r="G168" i="1" l="1"/>
  <c r="H168" i="1" s="1"/>
  <c r="Q153" i="1"/>
  <c r="R153" i="1" s="1"/>
  <c r="AA216" i="1"/>
  <c r="AB216" i="1" s="1"/>
  <c r="G169" i="1" l="1"/>
  <c r="H169" i="1" s="1"/>
  <c r="Q154" i="1"/>
  <c r="R154" i="1" s="1"/>
  <c r="AA217" i="1"/>
  <c r="AB217" i="1" s="1"/>
  <c r="G170" i="1" l="1"/>
  <c r="H170" i="1" s="1"/>
  <c r="Q155" i="1"/>
  <c r="R155" i="1" s="1"/>
  <c r="AA218" i="1"/>
  <c r="AB218" i="1" s="1"/>
  <c r="G171" i="1" l="1"/>
  <c r="H171" i="1" s="1"/>
  <c r="Q156" i="1"/>
  <c r="R156" i="1" s="1"/>
  <c r="AA219" i="1"/>
  <c r="AB219" i="1" s="1"/>
  <c r="G172" i="1" l="1"/>
  <c r="H172" i="1" s="1"/>
  <c r="Q157" i="1"/>
  <c r="R157" i="1" s="1"/>
  <c r="AA220" i="1"/>
  <c r="AB220" i="1" s="1"/>
  <c r="G173" i="1" l="1"/>
  <c r="H173" i="1" s="1"/>
  <c r="Q158" i="1"/>
  <c r="R158" i="1" s="1"/>
  <c r="AA221" i="1"/>
  <c r="AB221" i="1" s="1"/>
  <c r="G174" i="1" l="1"/>
  <c r="H174" i="1" s="1"/>
  <c r="I174" i="1" s="1"/>
  <c r="Q159" i="1"/>
  <c r="R159" i="1" s="1"/>
  <c r="S159" i="1" s="1"/>
  <c r="AA222" i="1"/>
  <c r="AB222" i="1" s="1"/>
  <c r="G175" i="1" l="1"/>
  <c r="H175" i="1" s="1"/>
  <c r="Q160" i="1"/>
  <c r="R160" i="1" s="1"/>
  <c r="AA223" i="1"/>
  <c r="AB223" i="1" s="1"/>
  <c r="G176" i="1" l="1"/>
  <c r="H176" i="1" s="1"/>
  <c r="Q161" i="1"/>
  <c r="R161" i="1" s="1"/>
  <c r="AA224" i="1"/>
  <c r="AB224" i="1" s="1"/>
  <c r="G177" i="1" l="1"/>
  <c r="H177" i="1" s="1"/>
  <c r="Q162" i="1"/>
  <c r="R162" i="1" s="1"/>
  <c r="AA225" i="1"/>
  <c r="AB225" i="1" s="1"/>
  <c r="G178" i="1" l="1"/>
  <c r="H178" i="1" s="1"/>
  <c r="Q163" i="1"/>
  <c r="R163" i="1" s="1"/>
  <c r="AA226" i="1"/>
  <c r="AB226" i="1" s="1"/>
  <c r="AC226" i="1" s="1"/>
  <c r="G179" i="1" l="1"/>
  <c r="H179" i="1" s="1"/>
  <c r="Q164" i="1"/>
  <c r="R164" i="1" s="1"/>
  <c r="AA227" i="1"/>
  <c r="AB227" i="1" s="1"/>
  <c r="G180" i="1" l="1"/>
  <c r="H180" i="1" s="1"/>
  <c r="Q165" i="1"/>
  <c r="R165" i="1" s="1"/>
  <c r="AA228" i="1"/>
  <c r="AB228" i="1" s="1"/>
  <c r="G181" i="1" l="1"/>
  <c r="H181" i="1" s="1"/>
  <c r="Q166" i="1"/>
  <c r="R166" i="1" s="1"/>
  <c r="AA229" i="1"/>
  <c r="AB229" i="1" s="1"/>
  <c r="G182" i="1" l="1"/>
  <c r="H182" i="1" s="1"/>
  <c r="Q167" i="1"/>
  <c r="R167" i="1" s="1"/>
  <c r="AA230" i="1"/>
  <c r="AB230" i="1" s="1"/>
  <c r="G183" i="1" l="1"/>
  <c r="H183" i="1" s="1"/>
  <c r="Q168" i="1"/>
  <c r="R168" i="1" s="1"/>
  <c r="AA231" i="1"/>
  <c r="AB231" i="1" s="1"/>
  <c r="G184" i="1" l="1"/>
  <c r="H184" i="1" s="1"/>
  <c r="Q169" i="1"/>
  <c r="R169" i="1" s="1"/>
  <c r="AA232" i="1"/>
  <c r="AB232" i="1" s="1"/>
  <c r="G185" i="1" l="1"/>
  <c r="H185" i="1" s="1"/>
  <c r="Q170" i="1"/>
  <c r="R170" i="1" s="1"/>
  <c r="AA233" i="1"/>
  <c r="AB233" i="1" s="1"/>
  <c r="G186" i="1" l="1"/>
  <c r="H186" i="1" s="1"/>
  <c r="Q171" i="1"/>
  <c r="R171" i="1" s="1"/>
  <c r="AA234" i="1"/>
  <c r="AB234" i="1" s="1"/>
  <c r="G187" i="1" l="1"/>
  <c r="H187" i="1" s="1"/>
  <c r="Q172" i="1"/>
  <c r="R172" i="1" s="1"/>
  <c r="AA235" i="1"/>
  <c r="AB235" i="1" s="1"/>
  <c r="G188" i="1" l="1"/>
  <c r="H188" i="1" s="1"/>
  <c r="Q173" i="1"/>
  <c r="R173" i="1" s="1"/>
  <c r="AA236" i="1"/>
  <c r="AB236" i="1" s="1"/>
  <c r="G189" i="1" l="1"/>
  <c r="H189" i="1" s="1"/>
  <c r="Q174" i="1"/>
  <c r="R174" i="1" s="1"/>
  <c r="S174" i="1" s="1"/>
  <c r="AA237" i="1"/>
  <c r="AB237" i="1" s="1"/>
  <c r="G190" i="1" l="1"/>
  <c r="H190" i="1" s="1"/>
  <c r="Q175" i="1"/>
  <c r="R175" i="1" s="1"/>
  <c r="AA238" i="1"/>
  <c r="AB238" i="1" s="1"/>
  <c r="G191" i="1" l="1"/>
  <c r="H191" i="1" s="1"/>
  <c r="Q176" i="1"/>
  <c r="R176" i="1" s="1"/>
  <c r="AA239" i="1"/>
  <c r="AB239" i="1" s="1"/>
  <c r="AC239" i="1" s="1"/>
  <c r="G192" i="1" l="1"/>
  <c r="H192" i="1" s="1"/>
  <c r="I192" i="1" s="1"/>
  <c r="Q177" i="1"/>
  <c r="R177" i="1" s="1"/>
  <c r="AA240" i="1"/>
  <c r="AB240" i="1" s="1"/>
  <c r="G193" i="1" l="1"/>
  <c r="H193" i="1" s="1"/>
  <c r="Q178" i="1"/>
  <c r="R178" i="1" s="1"/>
  <c r="AA241" i="1"/>
  <c r="AB241" i="1" s="1"/>
  <c r="G194" i="1" l="1"/>
  <c r="H194" i="1" s="1"/>
  <c r="Q179" i="1"/>
  <c r="R179" i="1" s="1"/>
  <c r="AA242" i="1"/>
  <c r="AB242" i="1" s="1"/>
  <c r="G195" i="1" l="1"/>
  <c r="H195" i="1" s="1"/>
  <c r="Q180" i="1"/>
  <c r="R180" i="1" s="1"/>
  <c r="AA243" i="1"/>
  <c r="AB243" i="1" s="1"/>
  <c r="G196" i="1" l="1"/>
  <c r="H196" i="1" s="1"/>
  <c r="Q181" i="1"/>
  <c r="R181" i="1" s="1"/>
  <c r="AA244" i="1"/>
  <c r="AB244" i="1" s="1"/>
  <c r="G197" i="1" l="1"/>
  <c r="H197" i="1" s="1"/>
  <c r="Q182" i="1"/>
  <c r="R182" i="1" s="1"/>
  <c r="AA245" i="1"/>
  <c r="AB245" i="1" s="1"/>
  <c r="G198" i="1" l="1"/>
  <c r="H198" i="1" s="1"/>
  <c r="Q183" i="1"/>
  <c r="R183" i="1" s="1"/>
  <c r="AA246" i="1"/>
  <c r="AB246" i="1" s="1"/>
  <c r="G199" i="1" l="1"/>
  <c r="H199" i="1" s="1"/>
  <c r="Q184" i="1"/>
  <c r="R184" i="1" s="1"/>
  <c r="AA247" i="1"/>
  <c r="AB247" i="1" s="1"/>
  <c r="G200" i="1" l="1"/>
  <c r="H200" i="1" s="1"/>
  <c r="Q185" i="1"/>
  <c r="R185" i="1" s="1"/>
  <c r="AA248" i="1"/>
  <c r="AB248" i="1" s="1"/>
  <c r="G201" i="1" l="1"/>
  <c r="H201" i="1" s="1"/>
  <c r="Q186" i="1"/>
  <c r="R186" i="1" s="1"/>
  <c r="AA249" i="1"/>
  <c r="AB249" i="1" s="1"/>
  <c r="AA250" i="1" s="1"/>
  <c r="AB250" i="1" s="1"/>
  <c r="AA251" i="1" s="1"/>
  <c r="AB251" i="1" s="1"/>
  <c r="AA252" i="1" s="1"/>
  <c r="AB252" i="1" s="1"/>
  <c r="AA253" i="1" s="1"/>
  <c r="AB253" i="1" s="1"/>
  <c r="AA254" i="1" s="1"/>
  <c r="AB254" i="1" s="1"/>
  <c r="AA255" i="1" s="1"/>
  <c r="AB255" i="1" s="1"/>
  <c r="AA256" i="1" s="1"/>
  <c r="AB256" i="1" s="1"/>
  <c r="AA257" i="1" s="1"/>
  <c r="AB257" i="1" s="1"/>
  <c r="AA258" i="1" s="1"/>
  <c r="AB258" i="1" s="1"/>
  <c r="AA259" i="1" s="1"/>
  <c r="AB259" i="1" s="1"/>
  <c r="AA260" i="1" s="1"/>
  <c r="AB260" i="1" s="1"/>
  <c r="AA261" i="1" s="1"/>
  <c r="AB261" i="1" s="1"/>
  <c r="AA262" i="1" l="1"/>
  <c r="AB262" i="1" s="1"/>
  <c r="AA263" i="1" s="1"/>
  <c r="AB263" i="1" s="1"/>
  <c r="AA264" i="1" s="1"/>
  <c r="AB264" i="1" s="1"/>
  <c r="AA265" i="1" s="1"/>
  <c r="AB265" i="1" s="1"/>
  <c r="AA266" i="1" s="1"/>
  <c r="AB266" i="1" s="1"/>
  <c r="AA267" i="1" s="1"/>
  <c r="AB267" i="1" s="1"/>
  <c r="AA268" i="1" s="1"/>
  <c r="AB268" i="1" s="1"/>
  <c r="AA269" i="1" s="1"/>
  <c r="AB269" i="1" s="1"/>
  <c r="AA270" i="1" s="1"/>
  <c r="AB270" i="1" s="1"/>
  <c r="AA271" i="1" s="1"/>
  <c r="AB271" i="1" s="1"/>
  <c r="AA272" i="1" s="1"/>
  <c r="AB272" i="1" s="1"/>
  <c r="AA273" i="1" s="1"/>
  <c r="AB273" i="1" s="1"/>
  <c r="AA274" i="1" s="1"/>
  <c r="AB274" i="1" s="1"/>
  <c r="AA275" i="1" s="1"/>
  <c r="AB275" i="1" s="1"/>
  <c r="AA276" i="1" s="1"/>
  <c r="AB276" i="1" s="1"/>
  <c r="AA277" i="1" s="1"/>
  <c r="AB277" i="1" s="1"/>
  <c r="AA278" i="1" s="1"/>
  <c r="AB278" i="1" s="1"/>
  <c r="AA279" i="1" s="1"/>
  <c r="AB279" i="1" s="1"/>
  <c r="AA280" i="1" s="1"/>
  <c r="AB280" i="1" s="1"/>
  <c r="AA281" i="1" s="1"/>
  <c r="AB281" i="1" s="1"/>
  <c r="AA282" i="1" s="1"/>
  <c r="AB282" i="1" s="1"/>
  <c r="AA283" i="1" s="1"/>
  <c r="AB283" i="1" s="1"/>
  <c r="AA284" i="1" s="1"/>
  <c r="AB284" i="1" s="1"/>
  <c r="AA285" i="1" s="1"/>
  <c r="AB285" i="1" s="1"/>
  <c r="AC261" i="1"/>
  <c r="G202" i="1"/>
  <c r="H202" i="1" s="1"/>
  <c r="Q187" i="1"/>
  <c r="R187" i="1" s="1"/>
  <c r="AA286" i="1" l="1"/>
  <c r="AB286" i="1" s="1"/>
  <c r="AA287" i="1" s="1"/>
  <c r="AB287" i="1" s="1"/>
  <c r="AA288" i="1" s="1"/>
  <c r="AB288" i="1" s="1"/>
  <c r="AA289" i="1" s="1"/>
  <c r="AB289" i="1" s="1"/>
  <c r="AA290" i="1" s="1"/>
  <c r="AB290" i="1" s="1"/>
  <c r="AA291" i="1" s="1"/>
  <c r="AB291" i="1" s="1"/>
  <c r="AA292" i="1" s="1"/>
  <c r="AB292" i="1" s="1"/>
  <c r="AA293" i="1" s="1"/>
  <c r="AB293" i="1" s="1"/>
  <c r="AC285" i="1"/>
  <c r="G203" i="1"/>
  <c r="H203" i="1" s="1"/>
  <c r="Q188" i="1"/>
  <c r="R188" i="1" s="1"/>
  <c r="G204" i="1" l="1"/>
  <c r="H204" i="1" s="1"/>
  <c r="Q189" i="1"/>
  <c r="R189" i="1" s="1"/>
  <c r="G205" i="1" l="1"/>
  <c r="H205" i="1" s="1"/>
  <c r="Q190" i="1"/>
  <c r="R190" i="1" s="1"/>
  <c r="G206" i="1" l="1"/>
  <c r="H206" i="1" s="1"/>
  <c r="Q191" i="1"/>
  <c r="R191" i="1" s="1"/>
  <c r="G207" i="1" l="1"/>
  <c r="H207" i="1" s="1"/>
  <c r="Q192" i="1"/>
  <c r="R192" i="1" s="1"/>
  <c r="S192" i="1" s="1"/>
  <c r="G208" i="1" l="1"/>
  <c r="H208" i="1" s="1"/>
  <c r="Q193" i="1"/>
  <c r="R193" i="1" s="1"/>
  <c r="G209" i="1" l="1"/>
  <c r="H209" i="1" s="1"/>
  <c r="Q194" i="1"/>
  <c r="R194" i="1" s="1"/>
  <c r="G210" i="1" l="1"/>
  <c r="H210" i="1" s="1"/>
  <c r="Q195" i="1"/>
  <c r="R195" i="1" s="1"/>
  <c r="G211" i="1" l="1"/>
  <c r="H211" i="1" s="1"/>
  <c r="Q196" i="1"/>
  <c r="R196" i="1" s="1"/>
  <c r="G212" i="1" l="1"/>
  <c r="H212" i="1" s="1"/>
  <c r="Q197" i="1"/>
  <c r="R197" i="1" s="1"/>
  <c r="G213" i="1" l="1"/>
  <c r="H213" i="1" s="1"/>
  <c r="Q198" i="1"/>
  <c r="R198" i="1" s="1"/>
  <c r="G214" i="1" l="1"/>
  <c r="H214" i="1" s="1"/>
  <c r="Q199" i="1"/>
  <c r="R199" i="1" s="1"/>
  <c r="G215" i="1" l="1"/>
  <c r="H215" i="1" s="1"/>
  <c r="Q200" i="1"/>
  <c r="R200" i="1" s="1"/>
  <c r="G216" i="1" l="1"/>
  <c r="H216" i="1" s="1"/>
  <c r="Q201" i="1"/>
  <c r="R201" i="1" s="1"/>
  <c r="G217" i="1" l="1"/>
  <c r="H217" i="1" s="1"/>
  <c r="Q202" i="1"/>
  <c r="R202" i="1" s="1"/>
  <c r="G218" i="1" l="1"/>
  <c r="H218" i="1" s="1"/>
  <c r="Q203" i="1"/>
  <c r="R203" i="1" s="1"/>
  <c r="G219" i="1" l="1"/>
  <c r="H219" i="1" s="1"/>
  <c r="Q204" i="1"/>
  <c r="R204" i="1" s="1"/>
  <c r="G220" i="1" l="1"/>
  <c r="H220" i="1" s="1"/>
  <c r="I220" i="1" s="1"/>
  <c r="Q205" i="1"/>
  <c r="R205" i="1" s="1"/>
  <c r="G221" i="1" l="1"/>
  <c r="H221" i="1" s="1"/>
  <c r="Q206" i="1"/>
  <c r="R206" i="1" s="1"/>
  <c r="G222" i="1" l="1"/>
  <c r="H222" i="1" s="1"/>
  <c r="Q207" i="1"/>
  <c r="R207" i="1" s="1"/>
  <c r="G223" i="1" l="1"/>
  <c r="H223" i="1" s="1"/>
  <c r="Q208" i="1"/>
  <c r="R208" i="1" s="1"/>
  <c r="G224" i="1" l="1"/>
  <c r="H224" i="1" s="1"/>
  <c r="Q209" i="1"/>
  <c r="R209" i="1" s="1"/>
  <c r="G225" i="1" l="1"/>
  <c r="H225" i="1" s="1"/>
  <c r="Q210" i="1"/>
  <c r="R210" i="1" s="1"/>
  <c r="G226" i="1" l="1"/>
  <c r="H226" i="1" s="1"/>
  <c r="Q211" i="1"/>
  <c r="R211" i="1" s="1"/>
  <c r="G227" i="1" l="1"/>
  <c r="H227" i="1" s="1"/>
  <c r="Q212" i="1"/>
  <c r="R212" i="1" s="1"/>
  <c r="G228" i="1" l="1"/>
  <c r="H228" i="1" s="1"/>
  <c r="Q213" i="1"/>
  <c r="R213" i="1" s="1"/>
  <c r="G229" i="1" l="1"/>
  <c r="H229" i="1" s="1"/>
  <c r="Q214" i="1"/>
  <c r="R214" i="1" s="1"/>
  <c r="G230" i="1" l="1"/>
  <c r="H230" i="1" s="1"/>
  <c r="Q215" i="1"/>
  <c r="R215" i="1" s="1"/>
  <c r="G231" i="1" l="1"/>
  <c r="H231" i="1" s="1"/>
  <c r="Q216" i="1"/>
  <c r="R216" i="1" s="1"/>
  <c r="G232" i="1" l="1"/>
  <c r="H232" i="1" s="1"/>
  <c r="Q217" i="1"/>
  <c r="R217" i="1" s="1"/>
  <c r="G233" i="1" l="1"/>
  <c r="H233" i="1" s="1"/>
  <c r="Q218" i="1"/>
  <c r="R218" i="1" s="1"/>
  <c r="G234" i="1" l="1"/>
  <c r="H234" i="1" s="1"/>
  <c r="Q219" i="1"/>
  <c r="R219" i="1" s="1"/>
  <c r="G235" i="1" l="1"/>
  <c r="H235" i="1" s="1"/>
  <c r="I235" i="1" s="1"/>
  <c r="Q220" i="1"/>
  <c r="R220" i="1" s="1"/>
  <c r="S220" i="1" s="1"/>
  <c r="G236" i="1" l="1"/>
  <c r="H236" i="1" s="1"/>
  <c r="Q221" i="1"/>
  <c r="R221" i="1" s="1"/>
  <c r="G237" i="1" l="1"/>
  <c r="H237" i="1" s="1"/>
  <c r="Q222" i="1"/>
  <c r="R222" i="1" s="1"/>
  <c r="G238" i="1" l="1"/>
  <c r="H238" i="1" s="1"/>
  <c r="Q223" i="1"/>
  <c r="R223" i="1" s="1"/>
  <c r="G239" i="1" l="1"/>
  <c r="H239" i="1" s="1"/>
  <c r="Q224" i="1"/>
  <c r="R224" i="1" s="1"/>
  <c r="G240" i="1" l="1"/>
  <c r="H240" i="1" s="1"/>
  <c r="Q225" i="1"/>
  <c r="R225" i="1" s="1"/>
  <c r="G241" i="1" l="1"/>
  <c r="H241" i="1" s="1"/>
  <c r="Q226" i="1"/>
  <c r="R226" i="1" s="1"/>
  <c r="G242" i="1" l="1"/>
  <c r="H242" i="1" s="1"/>
  <c r="Q227" i="1"/>
  <c r="R227" i="1" s="1"/>
  <c r="G243" i="1" l="1"/>
  <c r="H243" i="1" s="1"/>
  <c r="Q228" i="1"/>
  <c r="R228" i="1" s="1"/>
  <c r="G244" i="1" l="1"/>
  <c r="H244" i="1" s="1"/>
  <c r="Q229" i="1"/>
  <c r="R229" i="1" s="1"/>
  <c r="G245" i="1" l="1"/>
  <c r="H245" i="1" s="1"/>
  <c r="Q230" i="1"/>
  <c r="R230" i="1" s="1"/>
  <c r="G246" i="1" l="1"/>
  <c r="H246" i="1" s="1"/>
  <c r="Q231" i="1"/>
  <c r="R231" i="1" s="1"/>
  <c r="G247" i="1" l="1"/>
  <c r="H247" i="1" s="1"/>
  <c r="Q232" i="1"/>
  <c r="R232" i="1" s="1"/>
  <c r="G248" i="1" l="1"/>
  <c r="H248" i="1" s="1"/>
  <c r="I248" i="1" s="1"/>
  <c r="Q233" i="1"/>
  <c r="R233" i="1" s="1"/>
  <c r="G249" i="1" l="1"/>
  <c r="H249" i="1" s="1"/>
  <c r="Q234" i="1"/>
  <c r="R234" i="1" s="1"/>
  <c r="G250" i="1" l="1"/>
  <c r="H250" i="1" s="1"/>
  <c r="Q235" i="1"/>
  <c r="R235" i="1" s="1"/>
  <c r="S235" i="1" s="1"/>
  <c r="G251" i="1" l="1"/>
  <c r="H251" i="1" s="1"/>
  <c r="Q236" i="1"/>
  <c r="R236" i="1" s="1"/>
  <c r="G252" i="1" l="1"/>
  <c r="H252" i="1" s="1"/>
  <c r="Q237" i="1"/>
  <c r="R237" i="1" s="1"/>
  <c r="G253" i="1" l="1"/>
  <c r="H253" i="1" s="1"/>
  <c r="Q238" i="1"/>
  <c r="R238" i="1" s="1"/>
  <c r="G254" i="1" l="1"/>
  <c r="H254" i="1" s="1"/>
  <c r="Q239" i="1"/>
  <c r="R239" i="1" s="1"/>
  <c r="G255" i="1" l="1"/>
  <c r="H255" i="1" s="1"/>
  <c r="Q240" i="1"/>
  <c r="R240" i="1" s="1"/>
  <c r="G256" i="1" l="1"/>
  <c r="H256" i="1" s="1"/>
  <c r="Q241" i="1"/>
  <c r="R241" i="1" s="1"/>
  <c r="G257" i="1" l="1"/>
  <c r="H257" i="1" s="1"/>
  <c r="Q242" i="1"/>
  <c r="R242" i="1" s="1"/>
  <c r="G258" i="1" l="1"/>
  <c r="H258" i="1" s="1"/>
  <c r="G259" i="1" s="1"/>
  <c r="H259" i="1" s="1"/>
  <c r="G260" i="1" s="1"/>
  <c r="H260" i="1" s="1"/>
  <c r="G261" i="1" s="1"/>
  <c r="H261" i="1" s="1"/>
  <c r="G262" i="1" s="1"/>
  <c r="H262" i="1" s="1"/>
  <c r="G263" i="1" s="1"/>
  <c r="H263" i="1" s="1"/>
  <c r="G264" i="1" s="1"/>
  <c r="H264" i="1" s="1"/>
  <c r="G265" i="1" s="1"/>
  <c r="H265" i="1" s="1"/>
  <c r="G266" i="1" s="1"/>
  <c r="H266" i="1" s="1"/>
  <c r="G267" i="1" s="1"/>
  <c r="H267" i="1" s="1"/>
  <c r="G268" i="1" s="1"/>
  <c r="H268" i="1" s="1"/>
  <c r="G269" i="1" s="1"/>
  <c r="H269" i="1" s="1"/>
  <c r="G270" i="1" s="1"/>
  <c r="H270" i="1" s="1"/>
  <c r="Q243" i="1"/>
  <c r="R243" i="1" s="1"/>
  <c r="G271" i="1" l="1"/>
  <c r="H271" i="1" s="1"/>
  <c r="G272" i="1" s="1"/>
  <c r="H272" i="1" s="1"/>
  <c r="G273" i="1" s="1"/>
  <c r="H273" i="1" s="1"/>
  <c r="G274" i="1" s="1"/>
  <c r="H274" i="1" s="1"/>
  <c r="G275" i="1" s="1"/>
  <c r="H275" i="1" s="1"/>
  <c r="G276" i="1" s="1"/>
  <c r="H276" i="1" s="1"/>
  <c r="G277" i="1" s="1"/>
  <c r="H277" i="1" s="1"/>
  <c r="G278" i="1" s="1"/>
  <c r="H278" i="1" s="1"/>
  <c r="G279" i="1" s="1"/>
  <c r="H279" i="1" s="1"/>
  <c r="G280" i="1" s="1"/>
  <c r="H280" i="1" s="1"/>
  <c r="G281" i="1" s="1"/>
  <c r="H281" i="1" s="1"/>
  <c r="G282" i="1" s="1"/>
  <c r="H282" i="1" s="1"/>
  <c r="G283" i="1" s="1"/>
  <c r="H283" i="1" s="1"/>
  <c r="G284" i="1" s="1"/>
  <c r="H284" i="1" s="1"/>
  <c r="G285" i="1" s="1"/>
  <c r="H285" i="1" s="1"/>
  <c r="G286" i="1" s="1"/>
  <c r="H286" i="1" s="1"/>
  <c r="G287" i="1" s="1"/>
  <c r="H287" i="1" s="1"/>
  <c r="G288" i="1" s="1"/>
  <c r="H288" i="1" s="1"/>
  <c r="G289" i="1" s="1"/>
  <c r="H289" i="1" s="1"/>
  <c r="G290" i="1" s="1"/>
  <c r="H290" i="1" s="1"/>
  <c r="G291" i="1" s="1"/>
  <c r="H291" i="1" s="1"/>
  <c r="G292" i="1" s="1"/>
  <c r="H292" i="1" s="1"/>
  <c r="G293" i="1" s="1"/>
  <c r="H293" i="1" s="1"/>
  <c r="G294" i="1" s="1"/>
  <c r="H294" i="1" s="1"/>
  <c r="I270" i="1"/>
  <c r="Q244" i="1"/>
  <c r="R244" i="1" s="1"/>
  <c r="G295" i="1" l="1"/>
  <c r="H295" i="1" s="1"/>
  <c r="G296" i="1" s="1"/>
  <c r="H296" i="1" s="1"/>
  <c r="G297" i="1" s="1"/>
  <c r="H297" i="1" s="1"/>
  <c r="G298" i="1" s="1"/>
  <c r="H298" i="1" s="1"/>
  <c r="G299" i="1" s="1"/>
  <c r="H299" i="1" s="1"/>
  <c r="G300" i="1" s="1"/>
  <c r="H300" i="1" s="1"/>
  <c r="G301" i="1" s="1"/>
  <c r="H301" i="1" s="1"/>
  <c r="G302" i="1" s="1"/>
  <c r="H302" i="1" s="1"/>
  <c r="I294" i="1"/>
  <c r="Q245" i="1"/>
  <c r="R245" i="1" s="1"/>
  <c r="Q246" i="1" l="1"/>
  <c r="R246" i="1" s="1"/>
  <c r="Q247" i="1" l="1"/>
  <c r="R247" i="1" s="1"/>
  <c r="Q248" i="1" l="1"/>
  <c r="R248" i="1" s="1"/>
  <c r="S248" i="1" s="1"/>
  <c r="Q249" i="1" l="1"/>
  <c r="R249" i="1" s="1"/>
  <c r="Q250" i="1" l="1"/>
  <c r="R250" i="1" s="1"/>
  <c r="Q251" i="1" l="1"/>
  <c r="R251" i="1" s="1"/>
  <c r="Q252" i="1" l="1"/>
  <c r="R252" i="1" s="1"/>
  <c r="Q253" i="1" l="1"/>
  <c r="R253" i="1" s="1"/>
  <c r="Q254" i="1" l="1"/>
  <c r="R254" i="1" s="1"/>
  <c r="Q255" i="1" l="1"/>
  <c r="R255" i="1" s="1"/>
  <c r="Q256" i="1" s="1"/>
  <c r="R256" i="1" s="1"/>
  <c r="Q257" i="1" l="1"/>
  <c r="R257" i="1" s="1"/>
  <c r="Q258" i="1" s="1"/>
  <c r="R258" i="1" s="1"/>
  <c r="Q259" i="1" s="1"/>
  <c r="R259" i="1" s="1"/>
  <c r="Q260" i="1" s="1"/>
  <c r="R260" i="1" s="1"/>
  <c r="Q261" i="1" s="1"/>
  <c r="R261" i="1" s="1"/>
  <c r="Q262" i="1" s="1"/>
  <c r="R262" i="1" s="1"/>
  <c r="Q263" i="1" s="1"/>
  <c r="R263" i="1" s="1"/>
  <c r="Q264" i="1" s="1"/>
  <c r="R264" i="1" s="1"/>
  <c r="Q265" i="1" s="1"/>
  <c r="R265" i="1" s="1"/>
  <c r="Q266" i="1" s="1"/>
  <c r="R266" i="1" s="1"/>
  <c r="Q267" i="1" s="1"/>
  <c r="R267" i="1" s="1"/>
  <c r="Q268" i="1" s="1"/>
  <c r="R268" i="1" s="1"/>
  <c r="Q269" i="1" s="1"/>
  <c r="R269" i="1" s="1"/>
  <c r="Q270" i="1" s="1"/>
  <c r="R270" i="1" s="1"/>
  <c r="Q271" i="1" l="1"/>
  <c r="R271" i="1" s="1"/>
  <c r="Q272" i="1" s="1"/>
  <c r="R272" i="1" s="1"/>
  <c r="Q273" i="1" s="1"/>
  <c r="R273" i="1" s="1"/>
  <c r="Q274" i="1" s="1"/>
  <c r="R274" i="1" s="1"/>
  <c r="Q275" i="1" s="1"/>
  <c r="R275" i="1" s="1"/>
  <c r="Q276" i="1" s="1"/>
  <c r="R276" i="1" s="1"/>
  <c r="Q277" i="1" s="1"/>
  <c r="R277" i="1" s="1"/>
  <c r="Q278" i="1" s="1"/>
  <c r="R278" i="1" s="1"/>
  <c r="Q279" i="1" s="1"/>
  <c r="R279" i="1" s="1"/>
  <c r="Q280" i="1" s="1"/>
  <c r="R280" i="1" s="1"/>
  <c r="Q281" i="1" s="1"/>
  <c r="R281" i="1" s="1"/>
  <c r="Q282" i="1" s="1"/>
  <c r="R282" i="1" s="1"/>
  <c r="Q283" i="1" s="1"/>
  <c r="R283" i="1" s="1"/>
  <c r="Q284" i="1" s="1"/>
  <c r="R284" i="1" s="1"/>
  <c r="Q285" i="1" s="1"/>
  <c r="R285" i="1" s="1"/>
  <c r="Q286" i="1" s="1"/>
  <c r="R286" i="1" s="1"/>
  <c r="Q287" i="1" s="1"/>
  <c r="R287" i="1" s="1"/>
  <c r="Q288" i="1" s="1"/>
  <c r="R288" i="1" s="1"/>
  <c r="Q289" i="1" s="1"/>
  <c r="R289" i="1" s="1"/>
  <c r="Q290" i="1" s="1"/>
  <c r="R290" i="1" s="1"/>
  <c r="Q291" i="1" s="1"/>
  <c r="R291" i="1" s="1"/>
  <c r="Q292" i="1" s="1"/>
  <c r="R292" i="1" s="1"/>
  <c r="Q293" i="1" s="1"/>
  <c r="R293" i="1" s="1"/>
  <c r="Q294" i="1" s="1"/>
  <c r="R294" i="1" s="1"/>
  <c r="S270" i="1"/>
  <c r="Q295" i="1" l="1"/>
  <c r="R295" i="1" s="1"/>
  <c r="Q296" i="1" s="1"/>
  <c r="R296" i="1" s="1"/>
  <c r="Q297" i="1" s="1"/>
  <c r="R297" i="1" s="1"/>
  <c r="Q298" i="1" s="1"/>
  <c r="R298" i="1" s="1"/>
  <c r="Q299" i="1" s="1"/>
  <c r="R299" i="1" s="1"/>
  <c r="Q300" i="1" s="1"/>
  <c r="R300" i="1" s="1"/>
  <c r="Q301" i="1" s="1"/>
  <c r="R301" i="1" s="1"/>
  <c r="Q302" i="1" s="1"/>
  <c r="R302" i="1" s="1"/>
  <c r="S294" i="1"/>
</calcChain>
</file>

<file path=xl/sharedStrings.xml><?xml version="1.0" encoding="utf-8"?>
<sst xmlns="http://schemas.openxmlformats.org/spreadsheetml/2006/main" count="938" uniqueCount="24">
  <si>
    <t>DIA</t>
  </si>
  <si>
    <t>SPY</t>
  </si>
  <si>
    <t>Signal</t>
  </si>
  <si>
    <t>Short</t>
  </si>
  <si>
    <t>Cash</t>
  </si>
  <si>
    <t>Long</t>
  </si>
  <si>
    <t>Year</t>
  </si>
  <si>
    <t>QQQ</t>
  </si>
  <si>
    <t>DIA - Opening Price Source:  http://www.google.com/finance?q=dia&amp;ei=OHVrVbmEMM6x2AbmzYLoAQ</t>
  </si>
  <si>
    <t>SPY - Opening Price Source:  http://www.google.com/finance?q=spy&amp;ei=PnVrVdDBGZOnjAHs_4DADw</t>
  </si>
  <si>
    <t>QQQ - Opening Price Source:  http://www.google.com/finance?q=qqq&amp;ei=dnVrVaGNBsugjAH09YC4Dw</t>
  </si>
  <si>
    <t>CAGR</t>
  </si>
  <si>
    <t>Percentage</t>
  </si>
  <si>
    <t>Gain / Loss</t>
  </si>
  <si>
    <t>Dollars</t>
  </si>
  <si>
    <t>Compounded</t>
  </si>
  <si>
    <t>Returns</t>
  </si>
  <si>
    <t>Price $/sh</t>
  </si>
  <si>
    <t>Opening</t>
  </si>
  <si>
    <t>Yearly</t>
  </si>
  <si>
    <t>Return</t>
  </si>
  <si>
    <t>Trade Date</t>
  </si>
  <si>
    <t>Calculation of CAGR:  http://www.moneychimp.com/calculator/discount_rate_calculator.htm</t>
  </si>
  <si>
    <t>The Signal Date is issued after the market close (EOD, end of day) one trading day prior to the Trade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</si>
</sst>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Font="1"/>
    <xf numFmtId="165" fontId="0" fillId="0" borderId="0" xfId="0" applyNumberFormat="1" applyFont="1"/>
    <xf numFmtId="0" fontId="0" fillId="0" borderId="0" xfId="0" applyFont="1"/>
    <xf numFmtId="164" fontId="0" fillId="0" borderId="0" xfId="0" applyNumberFormat="1" applyFont="1"/>
    <xf numFmtId="2" fontId="0" fillId="0" borderId="0" xfId="0" applyNumberFormat="1" applyFont="1"/>
    <xf numFmtId="0" fontId="0" fillId="2" borderId="0" xfId="0" applyFill="1"/>
    <xf numFmtId="164" fontId="0" fillId="2" borderId="0" xfId="0" applyNumberFormat="1" applyFill="1"/>
    <xf numFmtId="0" fontId="0" fillId="2" borderId="0" xfId="0" applyFont="1" applyFill="1"/>
    <xf numFmtId="164" fontId="0" fillId="2" borderId="0" xfId="0" applyNumberFormat="1" applyFont="1" applyFill="1"/>
    <xf numFmtId="165" fontId="0" fillId="0" borderId="0" xfId="0" applyNumberFormat="1"/>
    <xf numFmtId="0" fontId="0" fillId="0" borderId="0" xfId="0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 applyFont="1"/>
    <xf numFmtId="2" fontId="0" fillId="0" borderId="0" xfId="0" applyNumberFormat="1" applyFont="1"/>
    <xf numFmtId="1" fontId="0" fillId="0" borderId="0" xfId="0" applyNumberFormat="1" applyFont="1"/>
    <xf numFmtId="165" fontId="0" fillId="0" borderId="0" xfId="0" applyNumberFormat="1" applyFont="1"/>
    <xf numFmtId="2" fontId="0" fillId="0" borderId="0" xfId="0" applyNumberFormat="1" applyFont="1"/>
    <xf numFmtId="2" fontId="0" fillId="0" borderId="0" xfId="0" applyNumberFormat="1"/>
    <xf numFmtId="0" fontId="0" fillId="0" borderId="0" xfId="0" applyFont="1"/>
    <xf numFmtId="16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Font="1"/>
    <xf numFmtId="16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Font="1"/>
    <xf numFmtId="1" fontId="0" fillId="0" borderId="0" xfId="0" applyNumberFormat="1" applyFont="1"/>
    <xf numFmtId="164" fontId="0" fillId="0" borderId="0" xfId="0" applyNumberFormat="1"/>
    <xf numFmtId="2" fontId="0" fillId="0" borderId="0" xfId="0" applyNumberFormat="1" applyFont="1"/>
    <xf numFmtId="0" fontId="0" fillId="0" borderId="0" xfId="0"/>
    <xf numFmtId="1" fontId="0" fillId="0" borderId="0" xfId="0" applyNumberFormat="1" applyFont="1"/>
    <xf numFmtId="2" fontId="0" fillId="0" borderId="0" xfId="0" applyNumberFormat="1" applyFont="1"/>
    <xf numFmtId="2" fontId="0" fillId="0" borderId="0" xfId="0" applyNumberFormat="1"/>
    <xf numFmtId="164" fontId="0" fillId="0" borderId="0" xfId="0" applyNumberFormat="1"/>
    <xf numFmtId="0" fontId="0" fillId="0" borderId="0" xfId="0" applyFont="1"/>
    <xf numFmtId="0" fontId="0" fillId="0" borderId="0" xfId="0"/>
    <xf numFmtId="164" fontId="0" fillId="0" borderId="0" xfId="0" applyNumberFormat="1"/>
    <xf numFmtId="1" fontId="0" fillId="0" borderId="0" xfId="0" applyNumberFormat="1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0"/>
  <sheetViews>
    <sheetView tabSelected="1" topLeftCell="L289" workbookViewId="0">
      <selection activeCell="AC300" sqref="AC300"/>
    </sheetView>
  </sheetViews>
  <sheetFormatPr defaultRowHeight="14.5" x14ac:dyDescent="0.35"/>
  <cols>
    <col min="1" max="1" width="5.453125" customWidth="1"/>
    <col min="2" max="2" width="6.81640625" customWidth="1"/>
    <col min="3" max="3" width="10.81640625" customWidth="1"/>
    <col min="4" max="4" width="9.7265625" customWidth="1"/>
    <col min="5" max="5" width="3.7265625" customWidth="1"/>
    <col min="6" max="6" width="10.54296875" customWidth="1"/>
    <col min="7" max="7" width="10.26953125" customWidth="1"/>
    <col min="8" max="8" width="10.7265625" customWidth="1"/>
    <col min="10" max="10" width="10.1796875" customWidth="1"/>
    <col min="11" max="11" width="5.26953125" customWidth="1"/>
    <col min="12" max="12" width="6.7265625" customWidth="1"/>
    <col min="13" max="13" width="11.81640625" customWidth="1"/>
    <col min="14" max="14" width="10.81640625" customWidth="1"/>
    <col min="15" max="15" width="3.26953125" customWidth="1"/>
    <col min="16" max="16" width="11" customWidth="1"/>
    <col min="17" max="17" width="10.7265625" customWidth="1"/>
    <col min="18" max="18" width="10.1796875" customWidth="1"/>
    <col min="19" max="19" width="6.7265625" customWidth="1"/>
    <col min="20" max="20" width="10.1796875" customWidth="1"/>
    <col min="21" max="21" width="5.1796875" customWidth="1"/>
    <col min="22" max="22" width="6.1796875" customWidth="1"/>
    <col min="23" max="23" width="10.453125" customWidth="1"/>
    <col min="25" max="25" width="2.7265625" customWidth="1"/>
    <col min="26" max="26" width="10.54296875" customWidth="1"/>
    <col min="27" max="27" width="10.453125" customWidth="1"/>
    <col min="29" max="29" width="6.81640625" customWidth="1"/>
    <col min="30" max="30" width="6.453125" customWidth="1"/>
  </cols>
  <sheetData>
    <row r="1" spans="1:30" ht="15" x14ac:dyDescent="0.25">
      <c r="A1" t="s">
        <v>8</v>
      </c>
    </row>
    <row r="2" spans="1:30" ht="15" x14ac:dyDescent="0.25">
      <c r="A2" t="s">
        <v>9</v>
      </c>
    </row>
    <row r="3" spans="1:30" ht="15" x14ac:dyDescent="0.25">
      <c r="A3" t="s">
        <v>10</v>
      </c>
    </row>
    <row r="4" spans="1:30" ht="15" x14ac:dyDescent="0.25">
      <c r="A4" t="s">
        <v>22</v>
      </c>
    </row>
    <row r="5" spans="1:30" ht="15" x14ac:dyDescent="0.25">
      <c r="A5" s="1" t="s">
        <v>23</v>
      </c>
    </row>
    <row r="7" spans="1:30" ht="15" x14ac:dyDescent="0.25">
      <c r="D7" s="1" t="s">
        <v>0</v>
      </c>
      <c r="N7" s="1" t="s">
        <v>1</v>
      </c>
      <c r="X7" s="1" t="s">
        <v>7</v>
      </c>
    </row>
    <row r="8" spans="1:30" ht="15" x14ac:dyDescent="0.25">
      <c r="A8" s="1"/>
      <c r="B8" s="1"/>
      <c r="D8" s="1" t="s">
        <v>18</v>
      </c>
      <c r="F8" s="1" t="s">
        <v>12</v>
      </c>
      <c r="G8" s="1" t="s">
        <v>14</v>
      </c>
      <c r="H8" s="1" t="s">
        <v>15</v>
      </c>
      <c r="I8" s="1" t="s">
        <v>19</v>
      </c>
      <c r="L8" s="1"/>
      <c r="M8" s="1"/>
      <c r="N8" s="1" t="s">
        <v>18</v>
      </c>
      <c r="P8" s="1" t="s">
        <v>12</v>
      </c>
      <c r="Q8" s="1" t="s">
        <v>14</v>
      </c>
      <c r="R8" s="1" t="s">
        <v>15</v>
      </c>
      <c r="S8" s="1" t="s">
        <v>19</v>
      </c>
      <c r="V8" s="1"/>
      <c r="W8" s="1"/>
      <c r="X8" s="1" t="s">
        <v>18</v>
      </c>
      <c r="Z8" s="1" t="s">
        <v>12</v>
      </c>
      <c r="AA8" s="1" t="s">
        <v>14</v>
      </c>
      <c r="AB8" s="1" t="s">
        <v>15</v>
      </c>
      <c r="AC8" s="1" t="s">
        <v>19</v>
      </c>
    </row>
    <row r="9" spans="1:30" ht="15" x14ac:dyDescent="0.25">
      <c r="A9" s="1" t="s">
        <v>6</v>
      </c>
      <c r="B9" s="1" t="s">
        <v>2</v>
      </c>
      <c r="C9" s="1" t="s">
        <v>21</v>
      </c>
      <c r="D9" s="1" t="s">
        <v>17</v>
      </c>
      <c r="F9" s="1" t="s">
        <v>13</v>
      </c>
      <c r="G9" s="1" t="s">
        <v>13</v>
      </c>
      <c r="H9" s="1" t="s">
        <v>16</v>
      </c>
      <c r="I9" s="1" t="s">
        <v>20</v>
      </c>
      <c r="J9" s="1" t="s">
        <v>11</v>
      </c>
      <c r="K9" s="1" t="s">
        <v>6</v>
      </c>
      <c r="L9" s="1" t="s">
        <v>2</v>
      </c>
      <c r="M9" s="1" t="s">
        <v>21</v>
      </c>
      <c r="N9" s="1" t="s">
        <v>17</v>
      </c>
      <c r="P9" s="1" t="s">
        <v>13</v>
      </c>
      <c r="Q9" s="1" t="s">
        <v>13</v>
      </c>
      <c r="R9" s="1" t="s">
        <v>16</v>
      </c>
      <c r="S9" s="1" t="s">
        <v>20</v>
      </c>
      <c r="T9" s="1" t="s">
        <v>11</v>
      </c>
      <c r="U9" s="1" t="s">
        <v>6</v>
      </c>
      <c r="V9" s="1" t="s">
        <v>2</v>
      </c>
      <c r="W9" s="1" t="s">
        <v>21</v>
      </c>
      <c r="X9" s="1" t="s">
        <v>17</v>
      </c>
      <c r="Z9" s="1" t="s">
        <v>13</v>
      </c>
      <c r="AA9" s="1" t="s">
        <v>13</v>
      </c>
      <c r="AB9" s="1" t="s">
        <v>16</v>
      </c>
      <c r="AC9" s="1" t="s">
        <v>20</v>
      </c>
      <c r="AD9" s="1" t="s">
        <v>11</v>
      </c>
    </row>
    <row r="10" spans="1:30" ht="15" x14ac:dyDescent="0.25">
      <c r="A10" s="1">
        <v>2003</v>
      </c>
      <c r="B10" t="s">
        <v>3</v>
      </c>
      <c r="C10" s="2">
        <v>37609</v>
      </c>
      <c r="D10">
        <v>84.55</v>
      </c>
      <c r="E10" s="3">
        <v>-1</v>
      </c>
      <c r="F10" s="8"/>
      <c r="G10" s="4"/>
      <c r="H10" s="1">
        <v>100000</v>
      </c>
      <c r="I10" s="5"/>
      <c r="K10" s="1">
        <v>2003</v>
      </c>
      <c r="L10" s="6" t="s">
        <v>3</v>
      </c>
      <c r="M10" s="7">
        <v>37609</v>
      </c>
      <c r="N10" s="6">
        <v>89.45</v>
      </c>
      <c r="O10" s="4">
        <v>-1</v>
      </c>
      <c r="P10" s="8"/>
      <c r="Q10" s="4"/>
      <c r="R10" s="1">
        <v>100000</v>
      </c>
      <c r="S10" s="5"/>
      <c r="U10" s="1">
        <v>2003</v>
      </c>
      <c r="V10" t="s">
        <v>3</v>
      </c>
      <c r="W10" s="2">
        <v>37609</v>
      </c>
      <c r="X10">
        <v>25.31</v>
      </c>
      <c r="Y10">
        <v>-1</v>
      </c>
      <c r="AB10" s="1">
        <v>100000</v>
      </c>
      <c r="AC10" s="5"/>
    </row>
    <row r="11" spans="1:30" ht="15" x14ac:dyDescent="0.25">
      <c r="B11" t="s">
        <v>5</v>
      </c>
      <c r="C11" s="2">
        <v>37627</v>
      </c>
      <c r="D11">
        <v>86.38</v>
      </c>
      <c r="E11" s="3">
        <v>1</v>
      </c>
      <c r="F11" s="8">
        <f t="shared" ref="F11:F26" si="0">(+D11-D10)/D10*E10*100</f>
        <v>-2.1643997634535759</v>
      </c>
      <c r="G11" s="4">
        <f t="shared" ref="G11:G42" si="1">H10*F11/100</f>
        <v>-2164.3997634535758</v>
      </c>
      <c r="H11" s="4">
        <f t="shared" ref="H11:H26" si="2">H10+G11</f>
        <v>97835.600236546423</v>
      </c>
      <c r="I11" s="5"/>
      <c r="L11" s="6" t="s">
        <v>5</v>
      </c>
      <c r="M11" s="7">
        <v>37627</v>
      </c>
      <c r="N11" s="6">
        <v>91</v>
      </c>
      <c r="O11" s="4">
        <v>1</v>
      </c>
      <c r="P11" s="8">
        <f>(+N11-N10)/N10*O10*100</f>
        <v>-1.7328116266070399</v>
      </c>
      <c r="Q11" s="4">
        <f>R10*P11/100</f>
        <v>-1732.8116266070399</v>
      </c>
      <c r="R11" s="4">
        <f>R10+Q11</f>
        <v>98267.188373392957</v>
      </c>
      <c r="S11" s="5"/>
      <c r="V11" t="s">
        <v>4</v>
      </c>
      <c r="W11" s="2">
        <v>37627</v>
      </c>
      <c r="X11">
        <v>25.68</v>
      </c>
      <c r="Y11">
        <v>0</v>
      </c>
      <c r="Z11" s="8">
        <f t="shared" ref="Z11:Z74" si="3">(+X11-X10)/X10*Y10*100</f>
        <v>-1.4618727775582814</v>
      </c>
      <c r="AA11" s="4">
        <f t="shared" ref="AA11:AA42" si="4">AB10*Z11/100</f>
        <v>-1461.8727775582813</v>
      </c>
      <c r="AB11" s="4">
        <f t="shared" ref="AB11:AB74" si="5">AB10+AA11</f>
        <v>98538.127222441719</v>
      </c>
      <c r="AC11" s="5"/>
    </row>
    <row r="12" spans="1:30" ht="15" x14ac:dyDescent="0.25">
      <c r="B12" t="s">
        <v>3</v>
      </c>
      <c r="C12" s="2">
        <v>37636</v>
      </c>
      <c r="D12">
        <v>88.47</v>
      </c>
      <c r="E12" s="3">
        <v>-1</v>
      </c>
      <c r="F12" s="8">
        <f t="shared" si="0"/>
        <v>2.4195415605464268</v>
      </c>
      <c r="G12" s="4">
        <f t="shared" si="1"/>
        <v>2367.173008733299</v>
      </c>
      <c r="H12" s="4">
        <f t="shared" si="2"/>
        <v>100202.77324527972</v>
      </c>
      <c r="I12" s="5"/>
      <c r="L12" s="6" t="s">
        <v>3</v>
      </c>
      <c r="M12" s="7">
        <v>37636</v>
      </c>
      <c r="N12" s="6">
        <v>93.3</v>
      </c>
      <c r="O12" s="4">
        <v>-1</v>
      </c>
      <c r="P12" s="8">
        <f>(+N12-N11)/N11*O11*100</f>
        <v>2.5274725274725243</v>
      </c>
      <c r="Q12" s="4">
        <f>R11*P12/100</f>
        <v>2483.6761896571816</v>
      </c>
      <c r="R12" s="4">
        <f>R11+Q12</f>
        <v>100750.86456305014</v>
      </c>
      <c r="S12" s="5"/>
      <c r="V12" t="s">
        <v>3</v>
      </c>
      <c r="W12" s="2">
        <v>37636</v>
      </c>
      <c r="X12">
        <v>27.08</v>
      </c>
      <c r="Y12">
        <v>-1</v>
      </c>
      <c r="Z12" s="8">
        <f t="shared" si="3"/>
        <v>0</v>
      </c>
      <c r="AA12" s="4">
        <f t="shared" si="4"/>
        <v>0</v>
      </c>
      <c r="AB12" s="4">
        <f t="shared" si="5"/>
        <v>98538.127222441719</v>
      </c>
      <c r="AC12" s="5"/>
    </row>
    <row r="13" spans="1:30" ht="15" x14ac:dyDescent="0.25">
      <c r="B13" t="s">
        <v>5</v>
      </c>
      <c r="C13" s="2">
        <v>37666</v>
      </c>
      <c r="D13">
        <v>77.92</v>
      </c>
      <c r="E13" s="3">
        <v>1</v>
      </c>
      <c r="F13" s="8">
        <f t="shared" si="0"/>
        <v>11.924946309483438</v>
      </c>
      <c r="G13" s="4">
        <f t="shared" si="1"/>
        <v>11949.126910113042</v>
      </c>
      <c r="H13" s="4">
        <f t="shared" si="2"/>
        <v>112151.90015539277</v>
      </c>
      <c r="I13" s="5"/>
      <c r="L13" s="6" t="s">
        <v>5</v>
      </c>
      <c r="M13" s="7">
        <v>37666</v>
      </c>
      <c r="N13" s="6">
        <v>82.4</v>
      </c>
      <c r="O13" s="4">
        <v>1</v>
      </c>
      <c r="P13" s="8">
        <f t="shared" ref="P13:P76" si="6">(+N13-N12)/N12*O12*100</f>
        <v>11.682743837084663</v>
      </c>
      <c r="Q13" s="4">
        <f t="shared" ref="Q13:Q76" si="7">R12*P13/100</f>
        <v>11770.465420549255</v>
      </c>
      <c r="R13" s="4">
        <f t="shared" ref="R13:R76" si="8">R12+Q13</f>
        <v>112521.3299835994</v>
      </c>
      <c r="S13" s="5"/>
      <c r="V13" t="s">
        <v>5</v>
      </c>
      <c r="W13" s="2">
        <v>37666</v>
      </c>
      <c r="X13">
        <v>23.94</v>
      </c>
      <c r="Y13">
        <v>1</v>
      </c>
      <c r="Z13" s="8">
        <f t="shared" si="3"/>
        <v>11.595273264401762</v>
      </c>
      <c r="AA13" s="4">
        <f t="shared" si="4"/>
        <v>11425.765121065979</v>
      </c>
      <c r="AB13" s="4">
        <f t="shared" si="5"/>
        <v>109963.8923435077</v>
      </c>
      <c r="AC13" s="5"/>
    </row>
    <row r="14" spans="1:30" ht="15" x14ac:dyDescent="0.25">
      <c r="B14" t="s">
        <v>3</v>
      </c>
      <c r="C14" s="2">
        <v>37683</v>
      </c>
      <c r="D14">
        <v>79.78</v>
      </c>
      <c r="E14" s="3">
        <v>-1</v>
      </c>
      <c r="F14" s="8">
        <f t="shared" si="0"/>
        <v>2.3870636550308002</v>
      </c>
      <c r="G14" s="4">
        <f t="shared" si="1"/>
        <v>2677.1372470358124</v>
      </c>
      <c r="H14" s="4">
        <f t="shared" si="2"/>
        <v>114829.03740242858</v>
      </c>
      <c r="I14" s="5"/>
      <c r="L14" s="6" t="s">
        <v>3</v>
      </c>
      <c r="M14" s="7">
        <v>37683</v>
      </c>
      <c r="N14" s="6">
        <v>85.32</v>
      </c>
      <c r="O14" s="4">
        <v>-1</v>
      </c>
      <c r="P14" s="8">
        <f t="shared" si="6"/>
        <v>3.5436893203883337</v>
      </c>
      <c r="Q14" s="4">
        <f t="shared" si="7"/>
        <v>3987.4063537877282</v>
      </c>
      <c r="R14" s="4">
        <f t="shared" si="8"/>
        <v>116508.73633738712</v>
      </c>
      <c r="S14" s="5"/>
      <c r="V14" t="s">
        <v>3</v>
      </c>
      <c r="W14" s="2">
        <v>37683</v>
      </c>
      <c r="X14">
        <v>25.17</v>
      </c>
      <c r="Y14">
        <v>-1</v>
      </c>
      <c r="Z14" s="8">
        <f t="shared" si="3"/>
        <v>5.1378446115288234</v>
      </c>
      <c r="AA14" s="4">
        <f t="shared" si="4"/>
        <v>5649.7739173982663</v>
      </c>
      <c r="AB14" s="4">
        <f t="shared" si="5"/>
        <v>115613.66626090597</v>
      </c>
      <c r="AC14" s="5"/>
    </row>
    <row r="15" spans="1:30" ht="15" x14ac:dyDescent="0.25">
      <c r="B15" t="s">
        <v>5</v>
      </c>
      <c r="C15" s="2">
        <v>37694</v>
      </c>
      <c r="D15">
        <v>79.19</v>
      </c>
      <c r="E15" s="3">
        <v>1</v>
      </c>
      <c r="F15" s="8">
        <f t="shared" si="0"/>
        <v>0.73953371772374454</v>
      </c>
      <c r="G15" s="4">
        <f t="shared" si="1"/>
        <v>849.19944932856936</v>
      </c>
      <c r="H15" s="4">
        <f t="shared" si="2"/>
        <v>115678.23685175716</v>
      </c>
      <c r="I15" s="5"/>
      <c r="L15" s="6" t="s">
        <v>5</v>
      </c>
      <c r="M15" s="7">
        <v>37694</v>
      </c>
      <c r="N15" s="6">
        <v>84.65</v>
      </c>
      <c r="O15" s="4">
        <v>1</v>
      </c>
      <c r="P15" s="8">
        <f t="shared" si="6"/>
        <v>0.7852789498358973</v>
      </c>
      <c r="Q15" s="4">
        <f t="shared" si="7"/>
        <v>914.91858117730806</v>
      </c>
      <c r="R15" s="4">
        <f t="shared" si="8"/>
        <v>117423.65491856443</v>
      </c>
      <c r="S15" s="5"/>
      <c r="V15" t="s">
        <v>5</v>
      </c>
      <c r="W15" s="2">
        <v>37694</v>
      </c>
      <c r="X15">
        <v>25.65</v>
      </c>
      <c r="Y15">
        <v>1</v>
      </c>
      <c r="Z15" s="8">
        <f t="shared" si="3"/>
        <v>-1.9070321811680446</v>
      </c>
      <c r="AA15" s="4">
        <f t="shared" si="4"/>
        <v>-2204.7898214236989</v>
      </c>
      <c r="AB15" s="4">
        <f t="shared" si="5"/>
        <v>113408.87643948228</v>
      </c>
      <c r="AC15" s="5"/>
    </row>
    <row r="16" spans="1:30" ht="15" x14ac:dyDescent="0.25">
      <c r="B16" t="s">
        <v>4</v>
      </c>
      <c r="C16" s="2">
        <v>37704</v>
      </c>
      <c r="D16">
        <v>83.75</v>
      </c>
      <c r="E16" s="3">
        <v>0</v>
      </c>
      <c r="F16" s="8">
        <f t="shared" si="0"/>
        <v>5.7583028160121259</v>
      </c>
      <c r="G16" s="4">
        <f t="shared" si="1"/>
        <v>6661.1031701479096</v>
      </c>
      <c r="H16" s="4">
        <f t="shared" si="2"/>
        <v>122339.34002190507</v>
      </c>
      <c r="I16" s="5"/>
      <c r="L16" s="6" t="s">
        <v>4</v>
      </c>
      <c r="M16" s="7">
        <v>37704</v>
      </c>
      <c r="N16" s="6">
        <v>88.39</v>
      </c>
      <c r="O16" s="4">
        <v>0</v>
      </c>
      <c r="P16" s="8">
        <f t="shared" si="6"/>
        <v>4.4181925575900705</v>
      </c>
      <c r="Q16" s="4">
        <f t="shared" si="7"/>
        <v>5188.0031824622602</v>
      </c>
      <c r="R16" s="4">
        <f t="shared" si="8"/>
        <v>122611.65810102668</v>
      </c>
      <c r="S16" s="6"/>
      <c r="V16" t="s">
        <v>4</v>
      </c>
      <c r="W16" s="2">
        <v>37704</v>
      </c>
      <c r="X16">
        <v>27.13</v>
      </c>
      <c r="Y16">
        <v>0</v>
      </c>
      <c r="Z16" s="8">
        <f t="shared" si="3"/>
        <v>5.7699805068226144</v>
      </c>
      <c r="AA16" s="4">
        <f t="shared" si="4"/>
        <v>6543.670063564673</v>
      </c>
      <c r="AB16" s="4">
        <f t="shared" si="5"/>
        <v>119952.54650304695</v>
      </c>
      <c r="AC16" s="5"/>
    </row>
    <row r="17" spans="2:29" ht="15" x14ac:dyDescent="0.25">
      <c r="B17" t="s">
        <v>3</v>
      </c>
      <c r="C17" s="2">
        <v>37712</v>
      </c>
      <c r="D17">
        <v>80.36</v>
      </c>
      <c r="E17" s="3">
        <v>-1</v>
      </c>
      <c r="F17" s="8">
        <f t="shared" si="0"/>
        <v>0</v>
      </c>
      <c r="G17" s="4">
        <f t="shared" si="1"/>
        <v>0</v>
      </c>
      <c r="H17" s="4">
        <f t="shared" si="2"/>
        <v>122339.34002190507</v>
      </c>
      <c r="I17" s="5"/>
      <c r="L17" s="6" t="s">
        <v>3</v>
      </c>
      <c r="M17" s="7">
        <v>37712</v>
      </c>
      <c r="N17" s="6">
        <v>85.44</v>
      </c>
      <c r="O17" s="4">
        <v>-1</v>
      </c>
      <c r="P17" s="8">
        <f t="shared" si="6"/>
        <v>0</v>
      </c>
      <c r="Q17" s="4">
        <f t="shared" si="7"/>
        <v>0</v>
      </c>
      <c r="R17" s="4">
        <f t="shared" si="8"/>
        <v>122611.65810102668</v>
      </c>
      <c r="S17" s="5"/>
      <c r="V17" t="s">
        <v>3</v>
      </c>
      <c r="W17" s="2">
        <v>37712</v>
      </c>
      <c r="X17">
        <v>25.25</v>
      </c>
      <c r="Y17">
        <v>-1</v>
      </c>
      <c r="Z17" s="8">
        <f t="shared" si="3"/>
        <v>0</v>
      </c>
      <c r="AA17" s="4">
        <f t="shared" si="4"/>
        <v>0</v>
      </c>
      <c r="AB17" s="4">
        <f t="shared" si="5"/>
        <v>119952.54650304695</v>
      </c>
      <c r="AC17" s="5"/>
    </row>
    <row r="18" spans="2:29" ht="15" x14ac:dyDescent="0.25">
      <c r="B18" t="s">
        <v>5</v>
      </c>
      <c r="C18" s="2">
        <v>37713</v>
      </c>
      <c r="D18">
        <v>81.819999999999993</v>
      </c>
      <c r="E18" s="3">
        <v>1</v>
      </c>
      <c r="F18" s="8">
        <f t="shared" si="0"/>
        <v>-1.8168242906918788</v>
      </c>
      <c r="G18" s="4">
        <f t="shared" si="1"/>
        <v>-2222.6908465901024</v>
      </c>
      <c r="H18" s="4">
        <f t="shared" si="2"/>
        <v>120116.64917531496</v>
      </c>
      <c r="I18" s="5"/>
      <c r="L18" s="6" t="s">
        <v>5</v>
      </c>
      <c r="M18" s="7">
        <v>37713</v>
      </c>
      <c r="N18" s="6">
        <v>87.26</v>
      </c>
      <c r="O18" s="4">
        <v>1</v>
      </c>
      <c r="P18" s="8">
        <f t="shared" si="6"/>
        <v>-2.130149812734091</v>
      </c>
      <c r="Q18" s="4">
        <f t="shared" si="7"/>
        <v>-2611.812005429184</v>
      </c>
      <c r="R18" s="4">
        <f t="shared" si="8"/>
        <v>119999.8460955975</v>
      </c>
      <c r="S18" s="5"/>
      <c r="V18" t="s">
        <v>5</v>
      </c>
      <c r="W18" s="2">
        <v>37713</v>
      </c>
      <c r="X18">
        <v>25.45</v>
      </c>
      <c r="Y18">
        <v>1</v>
      </c>
      <c r="Z18" s="8">
        <f t="shared" si="3"/>
        <v>-0.79207920792078934</v>
      </c>
      <c r="AA18" s="4">
        <f t="shared" si="4"/>
        <v>-950.1191802221507</v>
      </c>
      <c r="AB18" s="4">
        <f t="shared" si="5"/>
        <v>119002.42732282481</v>
      </c>
      <c r="AC18" s="5"/>
    </row>
    <row r="19" spans="2:29" ht="15" x14ac:dyDescent="0.25">
      <c r="B19" t="s">
        <v>3</v>
      </c>
      <c r="C19" s="2">
        <v>37719</v>
      </c>
      <c r="D19">
        <v>83.52</v>
      </c>
      <c r="E19" s="3">
        <v>-1</v>
      </c>
      <c r="F19" s="8">
        <f t="shared" si="0"/>
        <v>2.0777316059643156</v>
      </c>
      <c r="G19" s="4">
        <f t="shared" si="1"/>
        <v>2495.7015839407945</v>
      </c>
      <c r="H19" s="4">
        <f t="shared" si="2"/>
        <v>122612.35075925576</v>
      </c>
      <c r="I19" s="5"/>
      <c r="L19" s="6" t="s">
        <v>3</v>
      </c>
      <c r="M19" s="7">
        <v>37719</v>
      </c>
      <c r="N19" s="6">
        <v>88.84</v>
      </c>
      <c r="O19" s="4">
        <v>-1</v>
      </c>
      <c r="P19" s="8">
        <f t="shared" si="6"/>
        <v>1.8106807242722875</v>
      </c>
      <c r="Q19" s="4">
        <f t="shared" si="7"/>
        <v>2172.8140824093953</v>
      </c>
      <c r="R19" s="4">
        <f t="shared" si="8"/>
        <v>122172.6601780069</v>
      </c>
      <c r="S19" s="5"/>
      <c r="V19" t="s">
        <v>3</v>
      </c>
      <c r="W19" s="2">
        <v>37719</v>
      </c>
      <c r="X19">
        <v>26.1</v>
      </c>
      <c r="Y19">
        <v>-1</v>
      </c>
      <c r="Z19" s="8">
        <f t="shared" si="3"/>
        <v>2.5540275049115997</v>
      </c>
      <c r="AA19" s="4">
        <f t="shared" si="4"/>
        <v>3039.3547253373822</v>
      </c>
      <c r="AB19" s="4">
        <f t="shared" si="5"/>
        <v>122041.78204816219</v>
      </c>
      <c r="AC19" s="5"/>
    </row>
    <row r="20" spans="2:29" ht="15" x14ac:dyDescent="0.25">
      <c r="B20" t="s">
        <v>4</v>
      </c>
      <c r="C20" s="2">
        <v>37733</v>
      </c>
      <c r="D20">
        <v>83.17</v>
      </c>
      <c r="E20" s="3">
        <v>0</v>
      </c>
      <c r="F20" s="8">
        <f t="shared" si="0"/>
        <v>0.41906130268198555</v>
      </c>
      <c r="G20" s="4">
        <f t="shared" si="1"/>
        <v>513.82091434074255</v>
      </c>
      <c r="H20" s="4">
        <f t="shared" si="2"/>
        <v>123126.1716735965</v>
      </c>
      <c r="I20" s="5"/>
      <c r="L20" s="6" t="s">
        <v>4</v>
      </c>
      <c r="M20" s="7">
        <v>37733</v>
      </c>
      <c r="N20" s="6">
        <v>89.34</v>
      </c>
      <c r="O20" s="4">
        <v>0</v>
      </c>
      <c r="P20" s="8">
        <f t="shared" si="6"/>
        <v>-0.56280954524988736</v>
      </c>
      <c r="Q20" s="4">
        <f t="shared" si="7"/>
        <v>-687.59939316753093</v>
      </c>
      <c r="R20" s="4">
        <f t="shared" si="8"/>
        <v>121485.06078483937</v>
      </c>
      <c r="S20" s="5"/>
      <c r="V20" t="s">
        <v>5</v>
      </c>
      <c r="W20" s="2">
        <v>37733</v>
      </c>
      <c r="X20">
        <v>26.92</v>
      </c>
      <c r="Y20">
        <v>1</v>
      </c>
      <c r="Z20" s="8">
        <f t="shared" si="3"/>
        <v>-3.1417624521072809</v>
      </c>
      <c r="AA20" s="4">
        <f t="shared" si="4"/>
        <v>-3834.2628842717636</v>
      </c>
      <c r="AB20" s="4">
        <f t="shared" si="5"/>
        <v>118207.51916389042</v>
      </c>
      <c r="AC20" s="5"/>
    </row>
    <row r="21" spans="2:29" ht="15" x14ac:dyDescent="0.25">
      <c r="B21" t="s">
        <v>5</v>
      </c>
      <c r="C21" s="2">
        <v>37736</v>
      </c>
      <c r="D21">
        <v>84.45</v>
      </c>
      <c r="E21" s="3">
        <v>1</v>
      </c>
      <c r="F21" s="8">
        <f t="shared" si="0"/>
        <v>0</v>
      </c>
      <c r="G21" s="4">
        <f t="shared" si="1"/>
        <v>0</v>
      </c>
      <c r="H21" s="4">
        <f t="shared" si="2"/>
        <v>123126.1716735965</v>
      </c>
      <c r="I21" s="5"/>
      <c r="L21" s="6" t="s">
        <v>5</v>
      </c>
      <c r="M21" s="7">
        <v>37736</v>
      </c>
      <c r="N21" s="6">
        <v>91.55</v>
      </c>
      <c r="O21" s="4">
        <v>1</v>
      </c>
      <c r="P21" s="8">
        <f t="shared" si="6"/>
        <v>0</v>
      </c>
      <c r="Q21" s="4">
        <f t="shared" si="7"/>
        <v>0</v>
      </c>
      <c r="R21" s="4">
        <f t="shared" si="8"/>
        <v>121485.06078483937</v>
      </c>
      <c r="S21" s="5"/>
      <c r="V21" t="s">
        <v>3</v>
      </c>
      <c r="W21" s="2">
        <v>37742</v>
      </c>
      <c r="X21">
        <v>27.45</v>
      </c>
      <c r="Y21">
        <v>-1</v>
      </c>
      <c r="Z21" s="8">
        <f t="shared" si="3"/>
        <v>1.9687964338781485</v>
      </c>
      <c r="AA21" s="4">
        <f t="shared" si="4"/>
        <v>2327.2654218745038</v>
      </c>
      <c r="AB21" s="4">
        <f t="shared" si="5"/>
        <v>120534.78458576492</v>
      </c>
      <c r="AC21" s="5"/>
    </row>
    <row r="22" spans="2:29" ht="15" x14ac:dyDescent="0.25">
      <c r="B22" t="s">
        <v>3</v>
      </c>
      <c r="C22" s="2">
        <v>37742</v>
      </c>
      <c r="D22">
        <v>84.81</v>
      </c>
      <c r="E22" s="3">
        <v>-1</v>
      </c>
      <c r="F22" s="8">
        <f t="shared" si="0"/>
        <v>0.42628774422735277</v>
      </c>
      <c r="G22" s="4">
        <f t="shared" si="1"/>
        <v>524.87177978087232</v>
      </c>
      <c r="H22" s="4">
        <f t="shared" si="2"/>
        <v>123651.04345337738</v>
      </c>
      <c r="I22" s="5"/>
      <c r="L22" s="6" t="s">
        <v>3</v>
      </c>
      <c r="M22" s="7">
        <v>37742</v>
      </c>
      <c r="N22" s="6">
        <v>91.8</v>
      </c>
      <c r="O22" s="4">
        <v>-1</v>
      </c>
      <c r="P22" s="8">
        <f t="shared" si="6"/>
        <v>0.27307482250136539</v>
      </c>
      <c r="Q22" s="4">
        <f t="shared" si="7"/>
        <v>331.74511410387595</v>
      </c>
      <c r="R22" s="4">
        <f t="shared" si="8"/>
        <v>121816.80589894325</v>
      </c>
      <c r="S22" s="5"/>
      <c r="V22" t="s">
        <v>5</v>
      </c>
      <c r="W22" s="2">
        <v>37747</v>
      </c>
      <c r="X22">
        <v>28.25</v>
      </c>
      <c r="Y22">
        <v>1</v>
      </c>
      <c r="Z22" s="8">
        <f t="shared" si="3"/>
        <v>-2.9143897996357042</v>
      </c>
      <c r="AA22" s="4">
        <f t="shared" si="4"/>
        <v>-3512.8534669804021</v>
      </c>
      <c r="AB22" s="4">
        <f t="shared" si="5"/>
        <v>117021.93111878452</v>
      </c>
      <c r="AC22" s="5"/>
    </row>
    <row r="23" spans="2:29" ht="15" x14ac:dyDescent="0.25">
      <c r="B23" t="s">
        <v>4</v>
      </c>
      <c r="C23" s="2">
        <v>37747</v>
      </c>
      <c r="D23">
        <v>85.74</v>
      </c>
      <c r="E23" s="3">
        <v>0</v>
      </c>
      <c r="F23" s="8">
        <f t="shared" si="0"/>
        <v>-1.0965688008489478</v>
      </c>
      <c r="G23" s="4">
        <f t="shared" si="1"/>
        <v>-1355.9187644339117</v>
      </c>
      <c r="H23" s="4">
        <f t="shared" si="2"/>
        <v>122295.12468894347</v>
      </c>
      <c r="I23" s="5"/>
      <c r="L23" s="6" t="s">
        <v>4</v>
      </c>
      <c r="M23" s="7">
        <v>37747</v>
      </c>
      <c r="N23" s="6">
        <v>93.32</v>
      </c>
      <c r="O23" s="4">
        <v>0</v>
      </c>
      <c r="P23" s="8">
        <f t="shared" si="6"/>
        <v>-1.6557734204792987</v>
      </c>
      <c r="Q23" s="4">
        <f t="shared" si="7"/>
        <v>-2017.0102937515608</v>
      </c>
      <c r="R23" s="4">
        <f t="shared" si="8"/>
        <v>119799.79560519168</v>
      </c>
      <c r="S23" s="5"/>
      <c r="V23" t="s">
        <v>3</v>
      </c>
      <c r="W23" s="2">
        <v>37755</v>
      </c>
      <c r="X23">
        <v>28.67</v>
      </c>
      <c r="Y23">
        <v>-1</v>
      </c>
      <c r="Z23" s="8">
        <f t="shared" si="3"/>
        <v>1.4867256637168202</v>
      </c>
      <c r="AA23" s="4">
        <f t="shared" si="4"/>
        <v>1739.7950821199893</v>
      </c>
      <c r="AB23" s="4">
        <f t="shared" si="5"/>
        <v>118761.72620090451</v>
      </c>
      <c r="AC23" s="5"/>
    </row>
    <row r="24" spans="2:29" ht="15" x14ac:dyDescent="0.25">
      <c r="B24" t="s">
        <v>3</v>
      </c>
      <c r="C24" s="2">
        <v>37755</v>
      </c>
      <c r="D24">
        <v>87.34</v>
      </c>
      <c r="E24" s="3">
        <v>-1</v>
      </c>
      <c r="F24" s="8">
        <f t="shared" si="0"/>
        <v>0</v>
      </c>
      <c r="G24" s="4">
        <f t="shared" si="1"/>
        <v>0</v>
      </c>
      <c r="H24" s="4">
        <f t="shared" si="2"/>
        <v>122295.12468894347</v>
      </c>
      <c r="I24" s="5"/>
      <c r="L24" s="6" t="s">
        <v>3</v>
      </c>
      <c r="M24" s="7">
        <v>37755</v>
      </c>
      <c r="N24" s="6">
        <v>94.98</v>
      </c>
      <c r="O24" s="4">
        <v>-1</v>
      </c>
      <c r="P24" s="8">
        <f t="shared" si="6"/>
        <v>0</v>
      </c>
      <c r="Q24" s="4">
        <f t="shared" si="7"/>
        <v>0</v>
      </c>
      <c r="R24" s="4">
        <f t="shared" si="8"/>
        <v>119799.79560519168</v>
      </c>
      <c r="S24" s="5"/>
      <c r="V24" t="s">
        <v>5</v>
      </c>
      <c r="W24" s="2">
        <v>37769</v>
      </c>
      <c r="X24">
        <v>29.15</v>
      </c>
      <c r="Y24">
        <v>1</v>
      </c>
      <c r="Z24" s="8">
        <f t="shared" si="3"/>
        <v>-1.6742239274502853</v>
      </c>
      <c r="AA24" s="4">
        <f t="shared" si="4"/>
        <v>-1988.3372367085381</v>
      </c>
      <c r="AB24" s="4">
        <f t="shared" si="5"/>
        <v>116773.38896419597</v>
      </c>
      <c r="AC24" s="5"/>
    </row>
    <row r="25" spans="2:29" ht="15" x14ac:dyDescent="0.25">
      <c r="B25" t="s">
        <v>5</v>
      </c>
      <c r="C25" s="2">
        <v>37769</v>
      </c>
      <c r="D25">
        <v>88.44</v>
      </c>
      <c r="E25" s="3">
        <v>1</v>
      </c>
      <c r="F25" s="8">
        <f t="shared" si="0"/>
        <v>-1.2594458438287088</v>
      </c>
      <c r="G25" s="4">
        <f t="shared" si="1"/>
        <v>-1540.2408651000358</v>
      </c>
      <c r="H25" s="4">
        <f t="shared" si="2"/>
        <v>120754.88382384344</v>
      </c>
      <c r="I25" s="5"/>
      <c r="L25" s="6" t="s">
        <v>5</v>
      </c>
      <c r="M25" s="7">
        <v>37769</v>
      </c>
      <c r="N25" s="6">
        <v>95.98</v>
      </c>
      <c r="O25" s="4">
        <v>1</v>
      </c>
      <c r="P25" s="8">
        <f t="shared" si="6"/>
        <v>-1.0528532322594228</v>
      </c>
      <c r="Q25" s="4">
        <f t="shared" si="7"/>
        <v>-1261.3160202694426</v>
      </c>
      <c r="R25" s="4">
        <f t="shared" si="8"/>
        <v>118538.47958492224</v>
      </c>
      <c r="S25" s="5"/>
      <c r="V25" t="s">
        <v>4</v>
      </c>
      <c r="W25" s="2">
        <v>37778</v>
      </c>
      <c r="X25">
        <v>30.64</v>
      </c>
      <c r="Y25">
        <v>0</v>
      </c>
      <c r="Z25" s="8">
        <f t="shared" si="3"/>
        <v>5.111492281303609</v>
      </c>
      <c r="AA25" s="4">
        <f t="shared" si="4"/>
        <v>5968.862763521518</v>
      </c>
      <c r="AB25" s="4">
        <f t="shared" si="5"/>
        <v>122742.25172771749</v>
      </c>
      <c r="AC25" s="5"/>
    </row>
    <row r="26" spans="2:29" ht="15" x14ac:dyDescent="0.25">
      <c r="B26" t="s">
        <v>4</v>
      </c>
      <c r="C26" s="2">
        <v>37778</v>
      </c>
      <c r="D26">
        <v>91.15</v>
      </c>
      <c r="E26" s="3">
        <v>0</v>
      </c>
      <c r="F26" s="8">
        <f t="shared" si="0"/>
        <v>3.0642243328810581</v>
      </c>
      <c r="G26" s="4">
        <f t="shared" si="1"/>
        <v>3700.2005332724634</v>
      </c>
      <c r="H26" s="4">
        <f t="shared" si="2"/>
        <v>124455.08435711591</v>
      </c>
      <c r="I26" s="5"/>
      <c r="L26" s="6" t="s">
        <v>4</v>
      </c>
      <c r="M26" s="7">
        <v>37778</v>
      </c>
      <c r="N26" s="6">
        <v>100.11</v>
      </c>
      <c r="O26" s="4">
        <v>0</v>
      </c>
      <c r="P26" s="8">
        <f t="shared" si="6"/>
        <v>4.3029797874557154</v>
      </c>
      <c r="Q26" s="4">
        <f t="shared" si="7"/>
        <v>5100.6868168965239</v>
      </c>
      <c r="R26" s="4">
        <f t="shared" si="8"/>
        <v>123639.16640181877</v>
      </c>
      <c r="S26" s="5"/>
      <c r="V26" t="s">
        <v>3</v>
      </c>
      <c r="W26" s="2">
        <v>37789</v>
      </c>
      <c r="X26">
        <v>30.9</v>
      </c>
      <c r="Y26">
        <v>-1</v>
      </c>
      <c r="Z26" s="8">
        <f t="shared" si="3"/>
        <v>0</v>
      </c>
      <c r="AA26" s="4">
        <f t="shared" si="4"/>
        <v>0</v>
      </c>
      <c r="AB26" s="4">
        <f t="shared" si="5"/>
        <v>122742.25172771749</v>
      </c>
      <c r="AC26" s="5"/>
    </row>
    <row r="27" spans="2:29" ht="15" x14ac:dyDescent="0.25">
      <c r="B27" t="s">
        <v>3</v>
      </c>
      <c r="C27" s="2">
        <v>37789</v>
      </c>
      <c r="D27">
        <v>93.68</v>
      </c>
      <c r="E27" s="3">
        <v>-1</v>
      </c>
      <c r="F27" s="8">
        <f t="shared" ref="F27:F90" si="9">(+D27-D26)/D26*E26*100</f>
        <v>0</v>
      </c>
      <c r="G27" s="4">
        <f t="shared" si="1"/>
        <v>0</v>
      </c>
      <c r="H27" s="4">
        <f t="shared" ref="H27:H90" si="10">H26+G27</f>
        <v>124455.08435711591</v>
      </c>
      <c r="I27" s="5"/>
      <c r="L27" s="6" t="s">
        <v>3</v>
      </c>
      <c r="M27" s="7">
        <v>37789</v>
      </c>
      <c r="N27" s="6">
        <v>101.86</v>
      </c>
      <c r="O27" s="4">
        <v>-1</v>
      </c>
      <c r="P27" s="8">
        <f t="shared" si="6"/>
        <v>0</v>
      </c>
      <c r="Q27" s="4">
        <f t="shared" si="7"/>
        <v>0</v>
      </c>
      <c r="R27" s="4">
        <f t="shared" si="8"/>
        <v>123639.16640181877</v>
      </c>
      <c r="S27" s="5"/>
      <c r="V27" t="s">
        <v>5</v>
      </c>
      <c r="W27" s="2">
        <v>37797</v>
      </c>
      <c r="X27">
        <v>29.68</v>
      </c>
      <c r="Y27">
        <v>1</v>
      </c>
      <c r="Z27" s="8">
        <f t="shared" si="3"/>
        <v>3.9482200647249157</v>
      </c>
      <c r="AA27" s="4">
        <f t="shared" si="4"/>
        <v>4846.1342106089069</v>
      </c>
      <c r="AB27" s="4">
        <f t="shared" si="5"/>
        <v>127588.38593832639</v>
      </c>
      <c r="AC27" s="5"/>
    </row>
    <row r="28" spans="2:29" ht="15" x14ac:dyDescent="0.25">
      <c r="B28" t="s">
        <v>5</v>
      </c>
      <c r="C28" s="2">
        <v>37797</v>
      </c>
      <c r="D28">
        <v>91.34</v>
      </c>
      <c r="E28" s="3">
        <v>1</v>
      </c>
      <c r="F28" s="8">
        <f t="shared" si="9"/>
        <v>2.4978650725875355</v>
      </c>
      <c r="G28" s="4">
        <f t="shared" si="1"/>
        <v>3108.7200832157519</v>
      </c>
      <c r="H28" s="4">
        <f t="shared" si="10"/>
        <v>127563.80444033166</v>
      </c>
      <c r="I28" s="5"/>
      <c r="L28" s="6" t="s">
        <v>5</v>
      </c>
      <c r="M28" s="7">
        <v>37797</v>
      </c>
      <c r="N28" s="6">
        <v>98.61</v>
      </c>
      <c r="O28" s="4">
        <v>1</v>
      </c>
      <c r="P28" s="8">
        <f t="shared" si="6"/>
        <v>3.1906538386020027</v>
      </c>
      <c r="Q28" s="4">
        <f t="shared" si="7"/>
        <v>3944.8978088151484</v>
      </c>
      <c r="R28" s="4">
        <f t="shared" si="8"/>
        <v>127584.06421063392</v>
      </c>
      <c r="S28" s="5"/>
      <c r="V28" t="s">
        <v>3</v>
      </c>
      <c r="W28" s="2">
        <v>37819</v>
      </c>
      <c r="X28">
        <v>32.18</v>
      </c>
      <c r="Y28">
        <v>-1</v>
      </c>
      <c r="Z28" s="8">
        <f t="shared" si="3"/>
        <v>8.4231805929919137</v>
      </c>
      <c r="AA28" s="4">
        <f t="shared" si="4"/>
        <v>10747.000163268733</v>
      </c>
      <c r="AB28" s="4">
        <f t="shared" si="5"/>
        <v>138335.38610159513</v>
      </c>
      <c r="AC28" s="5"/>
    </row>
    <row r="29" spans="2:29" ht="15" x14ac:dyDescent="0.25">
      <c r="B29" t="s">
        <v>3</v>
      </c>
      <c r="C29" s="2">
        <v>37819</v>
      </c>
      <c r="D29">
        <v>90.5</v>
      </c>
      <c r="E29" s="3">
        <v>-1</v>
      </c>
      <c r="F29" s="8">
        <f t="shared" si="9"/>
        <v>-0.91964090212393623</v>
      </c>
      <c r="G29" s="4">
        <f t="shared" si="1"/>
        <v>-1173.1289219386799</v>
      </c>
      <c r="H29" s="4">
        <f t="shared" si="10"/>
        <v>126390.67551839298</v>
      </c>
      <c r="I29" s="5"/>
      <c r="L29" s="6" t="s">
        <v>3</v>
      </c>
      <c r="M29" s="7">
        <v>37819</v>
      </c>
      <c r="N29" s="6">
        <v>99</v>
      </c>
      <c r="O29" s="4">
        <v>-1</v>
      </c>
      <c r="P29" s="8">
        <f t="shared" si="6"/>
        <v>0.39549741405537026</v>
      </c>
      <c r="Q29" s="4">
        <f t="shared" si="7"/>
        <v>504.59167469980025</v>
      </c>
      <c r="R29" s="4">
        <f t="shared" si="8"/>
        <v>128088.65588533372</v>
      </c>
      <c r="S29" s="5"/>
      <c r="V29" t="s">
        <v>5</v>
      </c>
      <c r="W29" s="2">
        <v>37833</v>
      </c>
      <c r="X29">
        <v>31.43</v>
      </c>
      <c r="Y29">
        <v>1</v>
      </c>
      <c r="Z29" s="8">
        <f t="shared" si="3"/>
        <v>2.3306401491609696</v>
      </c>
      <c r="AA29" s="4">
        <f t="shared" si="4"/>
        <v>3224.1000489806197</v>
      </c>
      <c r="AB29" s="4">
        <f t="shared" si="5"/>
        <v>141559.48615057574</v>
      </c>
      <c r="AC29" s="5"/>
    </row>
    <row r="30" spans="2:29" ht="15" x14ac:dyDescent="0.25">
      <c r="B30" t="s">
        <v>5</v>
      </c>
      <c r="C30" s="2">
        <v>37833</v>
      </c>
      <c r="D30">
        <v>92.11</v>
      </c>
      <c r="E30" s="3">
        <v>1</v>
      </c>
      <c r="F30" s="8">
        <f t="shared" si="9"/>
        <v>-1.7790055248618777</v>
      </c>
      <c r="G30" s="4">
        <f t="shared" si="1"/>
        <v>-2248.4971003824598</v>
      </c>
      <c r="H30" s="4">
        <f t="shared" si="10"/>
        <v>124142.17841801052</v>
      </c>
      <c r="I30" s="5"/>
      <c r="L30" s="6" t="s">
        <v>5</v>
      </c>
      <c r="M30" s="7">
        <v>37833</v>
      </c>
      <c r="N30" s="6">
        <v>99.16</v>
      </c>
      <c r="O30" s="4">
        <v>1</v>
      </c>
      <c r="P30" s="8">
        <f t="shared" si="6"/>
        <v>-0.16161616161615816</v>
      </c>
      <c r="Q30" s="4">
        <f t="shared" si="7"/>
        <v>-207.01196910760561</v>
      </c>
      <c r="R30" s="4">
        <f t="shared" si="8"/>
        <v>127881.64391622611</v>
      </c>
      <c r="S30" s="5"/>
      <c r="V30" t="s">
        <v>3</v>
      </c>
      <c r="W30" s="2">
        <v>37837</v>
      </c>
      <c r="X30">
        <v>31.5</v>
      </c>
      <c r="Y30">
        <v>-1</v>
      </c>
      <c r="Z30" s="8">
        <f t="shared" si="3"/>
        <v>0.22271714922049088</v>
      </c>
      <c r="AA30" s="4">
        <f t="shared" si="4"/>
        <v>315.27725200573792</v>
      </c>
      <c r="AB30" s="4">
        <f t="shared" si="5"/>
        <v>141874.76340258148</v>
      </c>
      <c r="AC30" s="5"/>
    </row>
    <row r="31" spans="2:29" ht="15" x14ac:dyDescent="0.25">
      <c r="B31" t="s">
        <v>3</v>
      </c>
      <c r="C31" s="2">
        <v>37837</v>
      </c>
      <c r="D31">
        <v>91.9</v>
      </c>
      <c r="E31" s="3">
        <v>-1</v>
      </c>
      <c r="F31" s="8">
        <f t="shared" si="9"/>
        <v>-0.22798827488871323</v>
      </c>
      <c r="G31" s="4">
        <f t="shared" si="1"/>
        <v>-283.02961098449066</v>
      </c>
      <c r="H31" s="4">
        <f t="shared" si="10"/>
        <v>123859.14880702602</v>
      </c>
      <c r="I31" s="5"/>
      <c r="L31" s="6" t="s">
        <v>3</v>
      </c>
      <c r="M31" s="7">
        <v>37837</v>
      </c>
      <c r="N31" s="6">
        <v>98.68</v>
      </c>
      <c r="O31" s="4">
        <v>-1</v>
      </c>
      <c r="P31" s="8">
        <f t="shared" si="6"/>
        <v>-0.48406615570793649</v>
      </c>
      <c r="Q31" s="4">
        <f t="shared" si="7"/>
        <v>-619.03175756138796</v>
      </c>
      <c r="R31" s="4">
        <f t="shared" si="8"/>
        <v>127262.61215866472</v>
      </c>
      <c r="S31" s="5"/>
      <c r="V31" t="s">
        <v>4</v>
      </c>
      <c r="W31" s="2">
        <v>37852</v>
      </c>
      <c r="X31">
        <v>31.96</v>
      </c>
      <c r="Y31">
        <v>0</v>
      </c>
      <c r="Z31" s="8">
        <f t="shared" si="3"/>
        <v>-1.4603174603174629</v>
      </c>
      <c r="AA31" s="4">
        <f t="shared" si="4"/>
        <v>-2071.8219417519872</v>
      </c>
      <c r="AB31" s="4">
        <f t="shared" si="5"/>
        <v>139802.94146082949</v>
      </c>
      <c r="AC31" s="5"/>
    </row>
    <row r="32" spans="2:29" ht="15" x14ac:dyDescent="0.25">
      <c r="B32" t="s">
        <v>4</v>
      </c>
      <c r="C32" s="2">
        <v>37852</v>
      </c>
      <c r="D32">
        <v>94.41</v>
      </c>
      <c r="E32" s="3">
        <v>0</v>
      </c>
      <c r="F32" s="8">
        <f t="shared" si="9"/>
        <v>-2.7312295973884555</v>
      </c>
      <c r="G32" s="4">
        <f t="shared" si="1"/>
        <v>-3382.8777312909051</v>
      </c>
      <c r="H32" s="4">
        <f t="shared" si="10"/>
        <v>120476.27107573512</v>
      </c>
      <c r="I32" s="5"/>
      <c r="L32" s="6" t="s">
        <v>4</v>
      </c>
      <c r="M32" s="7">
        <v>37852</v>
      </c>
      <c r="N32" s="6">
        <v>100.61</v>
      </c>
      <c r="O32" s="4">
        <v>0</v>
      </c>
      <c r="P32" s="8">
        <f t="shared" si="6"/>
        <v>-1.9558167815160039</v>
      </c>
      <c r="Q32" s="4">
        <f t="shared" si="7"/>
        <v>-2489.0235251947911</v>
      </c>
      <c r="R32" s="4">
        <f t="shared" si="8"/>
        <v>124773.58863346993</v>
      </c>
      <c r="S32" s="5"/>
      <c r="V32" t="s">
        <v>3</v>
      </c>
      <c r="W32" s="2">
        <v>37858</v>
      </c>
      <c r="X32">
        <v>32.44</v>
      </c>
      <c r="Y32">
        <v>-1</v>
      </c>
      <c r="Z32" s="8">
        <f t="shared" si="3"/>
        <v>0</v>
      </c>
      <c r="AA32" s="4">
        <f t="shared" si="4"/>
        <v>0</v>
      </c>
      <c r="AB32" s="4">
        <f t="shared" si="5"/>
        <v>139802.94146082949</v>
      </c>
      <c r="AC32" s="5"/>
    </row>
    <row r="33" spans="1:29" ht="15" x14ac:dyDescent="0.25">
      <c r="B33" t="s">
        <v>3</v>
      </c>
      <c r="C33" s="2">
        <v>37858</v>
      </c>
      <c r="D33">
        <v>93.5</v>
      </c>
      <c r="E33" s="3">
        <v>-1</v>
      </c>
      <c r="F33" s="8">
        <f t="shared" si="9"/>
        <v>0</v>
      </c>
      <c r="G33" s="4">
        <f t="shared" si="1"/>
        <v>0</v>
      </c>
      <c r="H33" s="4">
        <f t="shared" si="10"/>
        <v>120476.27107573512</v>
      </c>
      <c r="I33" s="5"/>
      <c r="L33" s="6" t="s">
        <v>3</v>
      </c>
      <c r="M33" s="7">
        <v>37858</v>
      </c>
      <c r="N33" s="6">
        <v>99.5</v>
      </c>
      <c r="O33" s="4">
        <v>-1</v>
      </c>
      <c r="P33" s="8">
        <f t="shared" si="6"/>
        <v>0</v>
      </c>
      <c r="Q33" s="4">
        <f t="shared" si="7"/>
        <v>0</v>
      </c>
      <c r="R33" s="4">
        <f t="shared" si="8"/>
        <v>124773.58863346993</v>
      </c>
      <c r="S33" s="5"/>
      <c r="V33" t="s">
        <v>5</v>
      </c>
      <c r="W33" s="2">
        <v>37866</v>
      </c>
      <c r="X33">
        <v>33.39</v>
      </c>
      <c r="Y33">
        <v>1</v>
      </c>
      <c r="Z33" s="8">
        <f t="shared" si="3"/>
        <v>-2.9284833538841029</v>
      </c>
      <c r="AA33" s="4">
        <f t="shared" si="4"/>
        <v>-4094.1058689207289</v>
      </c>
      <c r="AB33" s="4">
        <f t="shared" si="5"/>
        <v>135708.83559190875</v>
      </c>
      <c r="AC33" s="5"/>
    </row>
    <row r="34" spans="1:29" ht="15" x14ac:dyDescent="0.25">
      <c r="B34" t="s">
        <v>5</v>
      </c>
      <c r="C34" s="2">
        <v>37866</v>
      </c>
      <c r="D34">
        <v>94.7</v>
      </c>
      <c r="E34" s="3">
        <v>1</v>
      </c>
      <c r="F34" s="8">
        <f t="shared" si="9"/>
        <v>-1.283422459893051</v>
      </c>
      <c r="G34" s="4">
        <f t="shared" si="1"/>
        <v>-1546.2195218276202</v>
      </c>
      <c r="H34" s="4">
        <f t="shared" si="10"/>
        <v>118930.0515539075</v>
      </c>
      <c r="I34" s="5"/>
      <c r="L34" s="6" t="s">
        <v>5</v>
      </c>
      <c r="M34" s="7">
        <v>37866</v>
      </c>
      <c r="N34" s="6">
        <v>101.76</v>
      </c>
      <c r="O34" s="4">
        <v>1</v>
      </c>
      <c r="P34" s="8">
        <f t="shared" si="6"/>
        <v>-2.2713567839196034</v>
      </c>
      <c r="Q34" s="4">
        <f t="shared" si="7"/>
        <v>-2834.0533699662583</v>
      </c>
      <c r="R34" s="4">
        <f t="shared" si="8"/>
        <v>121939.53526350367</v>
      </c>
      <c r="S34" s="5"/>
      <c r="V34" t="s">
        <v>3</v>
      </c>
      <c r="W34" s="2">
        <v>37888</v>
      </c>
      <c r="X34">
        <v>34.520000000000003</v>
      </c>
      <c r="Y34">
        <v>-1</v>
      </c>
      <c r="Z34" s="8">
        <f t="shared" si="3"/>
        <v>3.384246780473203</v>
      </c>
      <c r="AA34" s="4">
        <f t="shared" si="4"/>
        <v>4592.7218993368442</v>
      </c>
      <c r="AB34" s="4">
        <f t="shared" si="5"/>
        <v>140301.55749124559</v>
      </c>
      <c r="AC34" s="5"/>
    </row>
    <row r="35" spans="1:29" ht="15" x14ac:dyDescent="0.25">
      <c r="B35" t="s">
        <v>3</v>
      </c>
      <c r="C35" s="2">
        <v>37888</v>
      </c>
      <c r="D35">
        <v>95.93</v>
      </c>
      <c r="E35" s="3">
        <v>-1</v>
      </c>
      <c r="F35" s="8">
        <f t="shared" si="9"/>
        <v>1.2988384371700146</v>
      </c>
      <c r="G35" s="4">
        <f t="shared" si="1"/>
        <v>1544.7092229282646</v>
      </c>
      <c r="H35" s="4">
        <f t="shared" si="10"/>
        <v>120474.76077683577</v>
      </c>
      <c r="I35" s="5"/>
      <c r="L35" s="6" t="s">
        <v>3</v>
      </c>
      <c r="M35" s="7">
        <v>37888</v>
      </c>
      <c r="N35" s="6">
        <v>103.13</v>
      </c>
      <c r="O35" s="4">
        <v>-1</v>
      </c>
      <c r="P35" s="8">
        <f t="shared" si="6"/>
        <v>1.3463050314465315</v>
      </c>
      <c r="Q35" s="4">
        <f t="shared" si="7"/>
        <v>1641.6780985750675</v>
      </c>
      <c r="R35" s="4">
        <f t="shared" si="8"/>
        <v>123581.21336207874</v>
      </c>
      <c r="S35" s="5"/>
      <c r="V35" t="s">
        <v>4</v>
      </c>
      <c r="W35" s="2">
        <v>37903</v>
      </c>
      <c r="X35">
        <v>34.450000000000003</v>
      </c>
      <c r="Y35">
        <v>0</v>
      </c>
      <c r="Z35" s="8">
        <f t="shared" si="3"/>
        <v>0.20278099652375514</v>
      </c>
      <c r="AA35" s="4">
        <f t="shared" si="4"/>
        <v>284.50489641909707</v>
      </c>
      <c r="AB35" s="4">
        <f t="shared" si="5"/>
        <v>140586.06238766469</v>
      </c>
      <c r="AC35" s="5"/>
    </row>
    <row r="36" spans="1:29" ht="15" x14ac:dyDescent="0.25">
      <c r="B36" t="s">
        <v>4</v>
      </c>
      <c r="C36" s="2">
        <v>37903</v>
      </c>
      <c r="D36">
        <v>96.86</v>
      </c>
      <c r="E36" s="3">
        <v>0</v>
      </c>
      <c r="F36" s="8">
        <f t="shared" si="9"/>
        <v>-0.96945689565307269</v>
      </c>
      <c r="G36" s="4">
        <f t="shared" si="1"/>
        <v>-1167.9508758725779</v>
      </c>
      <c r="H36" s="4">
        <f t="shared" si="10"/>
        <v>119306.8099009632</v>
      </c>
      <c r="I36" s="5"/>
      <c r="L36" s="6" t="s">
        <v>4</v>
      </c>
      <c r="M36" s="7">
        <v>37903</v>
      </c>
      <c r="N36" s="6">
        <v>104.09</v>
      </c>
      <c r="O36" s="4">
        <v>0</v>
      </c>
      <c r="P36" s="8">
        <f t="shared" si="6"/>
        <v>-0.93086395811112965</v>
      </c>
      <c r="Q36" s="4">
        <f t="shared" si="7"/>
        <v>-1150.3729741840064</v>
      </c>
      <c r="R36" s="4">
        <f t="shared" si="8"/>
        <v>122430.84038789473</v>
      </c>
      <c r="S36" s="5"/>
      <c r="V36" t="s">
        <v>3</v>
      </c>
      <c r="W36" s="2">
        <v>37914</v>
      </c>
      <c r="X36">
        <v>34.61</v>
      </c>
      <c r="Y36">
        <v>-1</v>
      </c>
      <c r="Z36" s="8">
        <f t="shared" si="3"/>
        <v>0</v>
      </c>
      <c r="AA36" s="4">
        <f t="shared" si="4"/>
        <v>0</v>
      </c>
      <c r="AB36" s="4">
        <f t="shared" si="5"/>
        <v>140586.06238766469</v>
      </c>
      <c r="AC36" s="5"/>
    </row>
    <row r="37" spans="1:29" ht="15" x14ac:dyDescent="0.25">
      <c r="B37" t="s">
        <v>3</v>
      </c>
      <c r="C37" s="2">
        <v>37914</v>
      </c>
      <c r="D37">
        <v>97.52</v>
      </c>
      <c r="E37" s="3">
        <v>-1</v>
      </c>
      <c r="F37" s="8">
        <f t="shared" si="9"/>
        <v>0</v>
      </c>
      <c r="G37" s="4">
        <f t="shared" si="1"/>
        <v>0</v>
      </c>
      <c r="H37" s="4">
        <f t="shared" si="10"/>
        <v>119306.8099009632</v>
      </c>
      <c r="I37" s="5"/>
      <c r="L37" s="6" t="s">
        <v>3</v>
      </c>
      <c r="M37" s="7">
        <v>37914</v>
      </c>
      <c r="N37" s="6">
        <v>104.46</v>
      </c>
      <c r="O37" s="4">
        <v>-1</v>
      </c>
      <c r="P37" s="8">
        <f t="shared" si="6"/>
        <v>0</v>
      </c>
      <c r="Q37" s="4">
        <f t="shared" si="7"/>
        <v>0</v>
      </c>
      <c r="R37" s="4">
        <f t="shared" si="8"/>
        <v>122430.84038789473</v>
      </c>
      <c r="S37" s="5"/>
      <c r="V37" t="s">
        <v>5</v>
      </c>
      <c r="W37" s="2">
        <v>37949</v>
      </c>
      <c r="X37">
        <v>34.229999999999997</v>
      </c>
      <c r="Y37">
        <v>1</v>
      </c>
      <c r="Z37" s="8">
        <f t="shared" si="3"/>
        <v>1.0979485697775284</v>
      </c>
      <c r="AA37" s="4">
        <f t="shared" si="4"/>
        <v>1543.5626612919084</v>
      </c>
      <c r="AB37" s="4">
        <f t="shared" si="5"/>
        <v>142129.6250489566</v>
      </c>
      <c r="AC37" s="5"/>
    </row>
    <row r="38" spans="1:29" ht="15" x14ac:dyDescent="0.25">
      <c r="B38" t="s">
        <v>5</v>
      </c>
      <c r="C38" s="2">
        <v>37949</v>
      </c>
      <c r="D38">
        <v>96.9</v>
      </c>
      <c r="E38" s="3">
        <v>1</v>
      </c>
      <c r="F38" s="8">
        <f t="shared" si="9"/>
        <v>0.63576702214929282</v>
      </c>
      <c r="G38" s="4">
        <f t="shared" si="1"/>
        <v>758.51335252867136</v>
      </c>
      <c r="H38" s="4">
        <f t="shared" si="10"/>
        <v>120065.32325349186</v>
      </c>
      <c r="I38" s="5"/>
      <c r="L38" s="6" t="s">
        <v>5</v>
      </c>
      <c r="M38" s="7">
        <v>37949</v>
      </c>
      <c r="N38" s="6">
        <v>104.76</v>
      </c>
      <c r="O38" s="4">
        <v>1</v>
      </c>
      <c r="P38" s="8">
        <f t="shared" si="6"/>
        <v>-0.28719126938542155</v>
      </c>
      <c r="Q38" s="4">
        <f t="shared" si="7"/>
        <v>-351.61068462923424</v>
      </c>
      <c r="R38" s="4">
        <f t="shared" si="8"/>
        <v>122079.22970326549</v>
      </c>
      <c r="S38" s="5"/>
      <c r="V38" t="s">
        <v>4</v>
      </c>
      <c r="W38" s="2">
        <v>37958</v>
      </c>
      <c r="X38">
        <v>35.69</v>
      </c>
      <c r="Y38">
        <v>0</v>
      </c>
      <c r="Z38" s="8">
        <f t="shared" si="3"/>
        <v>4.2652643879637777</v>
      </c>
      <c r="AA38" s="4">
        <f t="shared" si="4"/>
        <v>6062.2042819595908</v>
      </c>
      <c r="AB38" s="4">
        <f t="shared" si="5"/>
        <v>148191.8293309162</v>
      </c>
      <c r="AC38" s="5"/>
    </row>
    <row r="39" spans="1:29" ht="15" x14ac:dyDescent="0.25">
      <c r="B39" t="s">
        <v>4</v>
      </c>
      <c r="C39" s="2">
        <v>37958</v>
      </c>
      <c r="D39">
        <v>98.9</v>
      </c>
      <c r="E39" s="3">
        <v>0</v>
      </c>
      <c r="F39" s="8">
        <f t="shared" si="9"/>
        <v>2.0639834881320951</v>
      </c>
      <c r="G39" s="4">
        <f t="shared" si="1"/>
        <v>2478.128446924497</v>
      </c>
      <c r="H39" s="4">
        <f t="shared" si="10"/>
        <v>122543.45170041636</v>
      </c>
      <c r="I39" s="5"/>
      <c r="L39" s="6" t="s">
        <v>4</v>
      </c>
      <c r="M39" s="7">
        <v>37958</v>
      </c>
      <c r="N39" s="6">
        <v>107.55</v>
      </c>
      <c r="O39" s="4">
        <v>0</v>
      </c>
      <c r="P39" s="8">
        <f t="shared" si="6"/>
        <v>2.6632302405498205</v>
      </c>
      <c r="Q39" s="4">
        <f t="shared" si="7"/>
        <v>3251.2509628876455</v>
      </c>
      <c r="R39" s="4">
        <f t="shared" si="8"/>
        <v>125330.48066615313</v>
      </c>
      <c r="S39" s="5"/>
      <c r="U39" s="1">
        <v>2004</v>
      </c>
      <c r="V39" t="s">
        <v>5</v>
      </c>
      <c r="W39" s="2">
        <v>37978</v>
      </c>
      <c r="X39">
        <v>35.56</v>
      </c>
      <c r="Y39">
        <v>1</v>
      </c>
      <c r="Z39" s="8">
        <f t="shared" si="3"/>
        <v>0</v>
      </c>
      <c r="AA39" s="4">
        <f t="shared" si="4"/>
        <v>0</v>
      </c>
      <c r="AB39" s="4">
        <f t="shared" si="5"/>
        <v>148191.8293309162</v>
      </c>
      <c r="AC39" s="5">
        <f>(AB39-AB10)/AB10*100</f>
        <v>48.1918293309162</v>
      </c>
    </row>
    <row r="40" spans="1:29" ht="15" x14ac:dyDescent="0.25">
      <c r="B40" t="s">
        <v>3</v>
      </c>
      <c r="C40" s="2">
        <v>37965</v>
      </c>
      <c r="D40">
        <v>99.35</v>
      </c>
      <c r="E40" s="3">
        <v>-1</v>
      </c>
      <c r="F40" s="8">
        <f t="shared" si="9"/>
        <v>0</v>
      </c>
      <c r="G40" s="4">
        <f t="shared" si="1"/>
        <v>0</v>
      </c>
      <c r="H40" s="4">
        <f t="shared" si="10"/>
        <v>122543.45170041636</v>
      </c>
      <c r="I40" s="5"/>
      <c r="L40" s="6" t="s">
        <v>3</v>
      </c>
      <c r="M40" s="7">
        <v>37972</v>
      </c>
      <c r="N40" s="6">
        <v>108.09</v>
      </c>
      <c r="O40" s="4">
        <v>-1</v>
      </c>
      <c r="P40" s="8">
        <f t="shared" si="6"/>
        <v>0</v>
      </c>
      <c r="Q40" s="4">
        <f t="shared" si="7"/>
        <v>0</v>
      </c>
      <c r="R40" s="4">
        <f t="shared" si="8"/>
        <v>125330.48066615313</v>
      </c>
      <c r="S40" s="5"/>
      <c r="V40" t="s">
        <v>3</v>
      </c>
      <c r="W40" s="2">
        <v>37992</v>
      </c>
      <c r="X40">
        <v>37.68</v>
      </c>
      <c r="Y40">
        <v>-1</v>
      </c>
      <c r="Z40" s="8">
        <f t="shared" si="3"/>
        <v>5.9617547806524112</v>
      </c>
      <c r="AA40" s="4">
        <f t="shared" si="4"/>
        <v>8834.8334696721595</v>
      </c>
      <c r="AB40" s="4">
        <f t="shared" si="5"/>
        <v>157026.66280058835</v>
      </c>
      <c r="AC40" s="5"/>
    </row>
    <row r="41" spans="1:29" ht="15" x14ac:dyDescent="0.25">
      <c r="A41" s="1">
        <v>2004</v>
      </c>
      <c r="B41" t="s">
        <v>5</v>
      </c>
      <c r="C41" s="2">
        <v>37984</v>
      </c>
      <c r="D41">
        <v>103.6</v>
      </c>
      <c r="E41" s="3">
        <v>1</v>
      </c>
      <c r="F41" s="8">
        <f t="shared" si="9"/>
        <v>-4.2778057372924003</v>
      </c>
      <c r="G41" s="4">
        <f t="shared" si="1"/>
        <v>-5242.1708075165525</v>
      </c>
      <c r="H41" s="4">
        <f t="shared" si="10"/>
        <v>117301.28089289981</v>
      </c>
      <c r="I41" s="5">
        <f>(H41-H10)/H10*100</f>
        <v>17.301280892899811</v>
      </c>
      <c r="K41" s="1">
        <v>2004</v>
      </c>
      <c r="L41" s="6" t="s">
        <v>5</v>
      </c>
      <c r="M41" s="7">
        <v>37984</v>
      </c>
      <c r="N41" s="6">
        <v>110.11</v>
      </c>
      <c r="O41" s="4">
        <v>1</v>
      </c>
      <c r="P41" s="8">
        <f t="shared" si="6"/>
        <v>-1.8688130261818818</v>
      </c>
      <c r="Q41" s="4">
        <f t="shared" si="7"/>
        <v>-2342.1923484654344</v>
      </c>
      <c r="R41" s="4">
        <f t="shared" si="8"/>
        <v>122988.28831768769</v>
      </c>
      <c r="S41" s="5">
        <f>(R41-R10)/R10*100</f>
        <v>22.988288317687694</v>
      </c>
      <c r="V41" t="s">
        <v>5</v>
      </c>
      <c r="W41" s="2">
        <v>38019</v>
      </c>
      <c r="X41">
        <v>37.07</v>
      </c>
      <c r="Y41">
        <v>1</v>
      </c>
      <c r="Z41" s="8">
        <f t="shared" si="3"/>
        <v>1.6188959660297226</v>
      </c>
      <c r="AA41" s="4">
        <f t="shared" si="4"/>
        <v>2542.0983096698201</v>
      </c>
      <c r="AB41" s="4">
        <f t="shared" si="5"/>
        <v>159568.76111025817</v>
      </c>
      <c r="AC41" s="5"/>
    </row>
    <row r="42" spans="1:29" ht="15" x14ac:dyDescent="0.25">
      <c r="B42" t="s">
        <v>3</v>
      </c>
      <c r="C42" s="2">
        <v>37992</v>
      </c>
      <c r="D42">
        <v>105.43</v>
      </c>
      <c r="E42" s="3">
        <v>-1</v>
      </c>
      <c r="F42" s="8">
        <f t="shared" si="9"/>
        <v>1.7664092664092788</v>
      </c>
      <c r="G42" s="4">
        <f t="shared" si="1"/>
        <v>2072.0206953089591</v>
      </c>
      <c r="H42" s="4">
        <f t="shared" si="10"/>
        <v>119373.30158820878</v>
      </c>
      <c r="I42" s="5"/>
      <c r="L42" s="6" t="s">
        <v>3</v>
      </c>
      <c r="M42" s="7">
        <v>37992</v>
      </c>
      <c r="N42" s="6">
        <v>112.25</v>
      </c>
      <c r="O42" s="4">
        <v>-1</v>
      </c>
      <c r="P42" s="8">
        <f t="shared" si="6"/>
        <v>1.9435110344201261</v>
      </c>
      <c r="Q42" s="4">
        <f t="shared" si="7"/>
        <v>2390.2909544986992</v>
      </c>
      <c r="R42" s="4">
        <f t="shared" si="8"/>
        <v>125378.5792721864</v>
      </c>
      <c r="S42" s="5"/>
      <c r="V42" t="s">
        <v>4</v>
      </c>
      <c r="W42" s="2">
        <v>38083</v>
      </c>
      <c r="X42">
        <v>37.47</v>
      </c>
      <c r="Y42">
        <v>0</v>
      </c>
      <c r="Z42" s="8">
        <f t="shared" si="3"/>
        <v>1.0790396547073067</v>
      </c>
      <c r="AA42" s="4">
        <f t="shared" si="4"/>
        <v>1721.8102089048566</v>
      </c>
      <c r="AB42" s="4">
        <f t="shared" si="5"/>
        <v>161290.57131916302</v>
      </c>
      <c r="AC42" s="5"/>
    </row>
    <row r="43" spans="1:29" ht="15" x14ac:dyDescent="0.25">
      <c r="B43" t="s">
        <v>5</v>
      </c>
      <c r="C43" s="2">
        <v>38019</v>
      </c>
      <c r="D43">
        <v>105.21</v>
      </c>
      <c r="E43" s="3">
        <v>1</v>
      </c>
      <c r="F43" s="8">
        <f t="shared" si="9"/>
        <v>0.20866925922414215</v>
      </c>
      <c r="G43" s="4">
        <f t="shared" ref="G43:G73" si="11">H42*F43/100</f>
        <v>249.09538413551635</v>
      </c>
      <c r="H43" s="4">
        <f t="shared" si="10"/>
        <v>119622.3969723443</v>
      </c>
      <c r="I43" s="5"/>
      <c r="L43" s="6" t="s">
        <v>5</v>
      </c>
      <c r="M43" s="7">
        <v>38019</v>
      </c>
      <c r="N43" s="6">
        <v>113.67</v>
      </c>
      <c r="O43" s="4">
        <v>1</v>
      </c>
      <c r="P43" s="8">
        <f t="shared" si="6"/>
        <v>-1.2650334075723846</v>
      </c>
      <c r="Q43" s="4">
        <f t="shared" si="7"/>
        <v>-1586.0809137327828</v>
      </c>
      <c r="R43" s="4">
        <f t="shared" si="8"/>
        <v>123792.49835845361</v>
      </c>
      <c r="S43" s="5"/>
      <c r="V43" t="s">
        <v>5</v>
      </c>
      <c r="W43" s="2">
        <v>38099</v>
      </c>
      <c r="X43">
        <v>35.99</v>
      </c>
      <c r="Y43">
        <v>1</v>
      </c>
      <c r="Z43" s="8">
        <f t="shared" si="3"/>
        <v>0</v>
      </c>
      <c r="AA43" s="4">
        <f t="shared" ref="AA43:AA70" si="12">AB42*Z43/100</f>
        <v>0</v>
      </c>
      <c r="AB43" s="4">
        <f t="shared" si="5"/>
        <v>161290.57131916302</v>
      </c>
      <c r="AC43" s="5"/>
    </row>
    <row r="44" spans="1:29" ht="15" x14ac:dyDescent="0.25">
      <c r="B44" t="s">
        <v>3</v>
      </c>
      <c r="C44" s="2">
        <v>38040</v>
      </c>
      <c r="D44">
        <v>106.61</v>
      </c>
      <c r="E44" s="3">
        <v>-1</v>
      </c>
      <c r="F44" s="8">
        <f t="shared" si="9"/>
        <v>1.3306719893546295</v>
      </c>
      <c r="G44" s="4">
        <f t="shared" si="11"/>
        <v>1591.7817295055859</v>
      </c>
      <c r="H44" s="4">
        <f t="shared" si="10"/>
        <v>121214.17870184989</v>
      </c>
      <c r="I44" s="5"/>
      <c r="L44" s="6" t="s">
        <v>3</v>
      </c>
      <c r="M44" s="7">
        <v>38040</v>
      </c>
      <c r="N44" s="6">
        <v>115.18</v>
      </c>
      <c r="O44" s="4">
        <v>-1</v>
      </c>
      <c r="P44" s="8">
        <f t="shared" si="6"/>
        <v>1.328406791589694</v>
      </c>
      <c r="Q44" s="4">
        <f t="shared" si="7"/>
        <v>1644.4679556722581</v>
      </c>
      <c r="R44" s="4">
        <f t="shared" si="8"/>
        <v>125436.96631412586</v>
      </c>
      <c r="S44" s="5"/>
      <c r="V44" t="s">
        <v>3</v>
      </c>
      <c r="W44" s="2">
        <v>38124</v>
      </c>
      <c r="X44">
        <v>34.75</v>
      </c>
      <c r="Y44">
        <v>-1</v>
      </c>
      <c r="Z44" s="8">
        <f t="shared" si="3"/>
        <v>-3.4454015004167879</v>
      </c>
      <c r="AA44" s="4">
        <f t="shared" si="12"/>
        <v>-5557.1077642612518</v>
      </c>
      <c r="AB44" s="4">
        <f t="shared" si="5"/>
        <v>155733.46355490177</v>
      </c>
      <c r="AC44" s="5"/>
    </row>
    <row r="45" spans="1:29" ht="15" x14ac:dyDescent="0.25">
      <c r="B45" t="s">
        <v>5</v>
      </c>
      <c r="C45" s="2">
        <v>38043</v>
      </c>
      <c r="D45">
        <v>106.17</v>
      </c>
      <c r="E45" s="3">
        <v>1</v>
      </c>
      <c r="F45" s="8">
        <f t="shared" si="9"/>
        <v>0.41271925710533502</v>
      </c>
      <c r="G45" s="4">
        <f t="shared" si="11"/>
        <v>500.27425784460809</v>
      </c>
      <c r="H45" s="4">
        <f t="shared" si="10"/>
        <v>121714.45295969449</v>
      </c>
      <c r="I45" s="5"/>
      <c r="L45" s="6" t="s">
        <v>5</v>
      </c>
      <c r="M45" s="7">
        <v>38043</v>
      </c>
      <c r="N45" s="6">
        <v>114.9</v>
      </c>
      <c r="O45" s="4">
        <v>1</v>
      </c>
      <c r="P45" s="8">
        <f t="shared" si="6"/>
        <v>0.24309776002778358</v>
      </c>
      <c r="Q45" s="4">
        <f t="shared" si="7"/>
        <v>304.93445535644543</v>
      </c>
      <c r="R45" s="4">
        <f t="shared" si="8"/>
        <v>125741.90076948231</v>
      </c>
      <c r="S45" s="6"/>
      <c r="V45" t="s">
        <v>5</v>
      </c>
      <c r="W45" s="2">
        <v>38126</v>
      </c>
      <c r="X45">
        <v>34.76</v>
      </c>
      <c r="Y45">
        <v>1</v>
      </c>
      <c r="Z45" s="8">
        <f t="shared" si="3"/>
        <v>-2.877697841726046E-2</v>
      </c>
      <c r="AA45" s="4">
        <f t="shared" si="12"/>
        <v>-44.815385195646265</v>
      </c>
      <c r="AB45" s="4">
        <f t="shared" si="5"/>
        <v>155688.64816970611</v>
      </c>
      <c r="AC45" s="5"/>
    </row>
    <row r="46" spans="1:29" ht="15" x14ac:dyDescent="0.25">
      <c r="B46" t="s">
        <v>3</v>
      </c>
      <c r="C46" s="2">
        <v>38068</v>
      </c>
      <c r="D46">
        <v>101.09</v>
      </c>
      <c r="E46" s="3">
        <v>-1</v>
      </c>
      <c r="F46" s="8">
        <f t="shared" si="9"/>
        <v>-4.7847791278138816</v>
      </c>
      <c r="G46" s="4">
        <f t="shared" si="11"/>
        <v>-5823.767740748307</v>
      </c>
      <c r="H46" s="4">
        <f t="shared" si="10"/>
        <v>115890.68521894618</v>
      </c>
      <c r="I46" s="5"/>
      <c r="L46" s="6" t="s">
        <v>3</v>
      </c>
      <c r="M46" s="7">
        <v>38068</v>
      </c>
      <c r="N46" s="6">
        <v>110.16</v>
      </c>
      <c r="O46" s="4">
        <v>-1</v>
      </c>
      <c r="P46" s="8">
        <f t="shared" si="6"/>
        <v>-4.1253263707571879</v>
      </c>
      <c r="Q46" s="4">
        <f t="shared" si="7"/>
        <v>-5187.2637915347887</v>
      </c>
      <c r="R46" s="4">
        <f t="shared" si="8"/>
        <v>120554.63697794752</v>
      </c>
      <c r="S46" s="5"/>
      <c r="V46" t="s">
        <v>3</v>
      </c>
      <c r="W46" s="2">
        <v>38163</v>
      </c>
      <c r="X46">
        <v>37</v>
      </c>
      <c r="Y46">
        <v>-1</v>
      </c>
      <c r="Z46" s="8">
        <f t="shared" si="3"/>
        <v>6.4441887226697414</v>
      </c>
      <c r="AA46" s="4">
        <f t="shared" si="12"/>
        <v>10032.870307829171</v>
      </c>
      <c r="AB46" s="4">
        <f t="shared" si="5"/>
        <v>165721.51847753528</v>
      </c>
      <c r="AC46" s="5"/>
    </row>
    <row r="47" spans="1:29" ht="15" x14ac:dyDescent="0.25">
      <c r="B47" t="s">
        <v>5</v>
      </c>
      <c r="C47" s="2">
        <v>38070</v>
      </c>
      <c r="D47">
        <v>100.65</v>
      </c>
      <c r="E47" s="3">
        <v>1</v>
      </c>
      <c r="F47" s="8">
        <f t="shared" si="9"/>
        <v>0.43525571273122737</v>
      </c>
      <c r="G47" s="4">
        <f t="shared" si="11"/>
        <v>504.42082793882736</v>
      </c>
      <c r="H47" s="4">
        <f t="shared" si="10"/>
        <v>116395.106046885</v>
      </c>
      <c r="I47" s="5"/>
      <c r="L47" s="6" t="s">
        <v>5</v>
      </c>
      <c r="M47" s="7">
        <v>38070</v>
      </c>
      <c r="N47" s="6">
        <v>109.53</v>
      </c>
      <c r="O47" s="4">
        <v>1</v>
      </c>
      <c r="P47" s="8">
        <f t="shared" si="6"/>
        <v>0.57189542483659717</v>
      </c>
      <c r="Q47" s="4">
        <f t="shared" si="7"/>
        <v>689.44645330525043</v>
      </c>
      <c r="R47" s="4">
        <f t="shared" si="8"/>
        <v>121244.08343125277</v>
      </c>
      <c r="S47" s="5"/>
      <c r="V47" t="s">
        <v>5</v>
      </c>
      <c r="W47" s="2">
        <v>38182</v>
      </c>
      <c r="X47">
        <v>35.200000000000003</v>
      </c>
      <c r="Y47">
        <v>1</v>
      </c>
      <c r="Z47" s="8">
        <f t="shared" si="3"/>
        <v>4.8648648648648578</v>
      </c>
      <c r="AA47" s="4">
        <f t="shared" si="12"/>
        <v>8062.1279259341372</v>
      </c>
      <c r="AB47" s="4">
        <f t="shared" si="5"/>
        <v>173783.64640346941</v>
      </c>
      <c r="AC47" s="5"/>
    </row>
    <row r="48" spans="1:29" ht="15" x14ac:dyDescent="0.25">
      <c r="B48" t="s">
        <v>4</v>
      </c>
      <c r="C48" s="2">
        <v>38083</v>
      </c>
      <c r="D48">
        <v>105.2</v>
      </c>
      <c r="E48" s="3">
        <v>0</v>
      </c>
      <c r="F48" s="8">
        <f t="shared" si="9"/>
        <v>4.5206159960258292</v>
      </c>
      <c r="G48" s="4">
        <f t="shared" si="11"/>
        <v>5261.7757825467106</v>
      </c>
      <c r="H48" s="4">
        <f t="shared" si="10"/>
        <v>121656.88182943172</v>
      </c>
      <c r="I48" s="5"/>
      <c r="L48" s="6" t="s">
        <v>4</v>
      </c>
      <c r="M48" s="7">
        <v>38083</v>
      </c>
      <c r="N48" s="6">
        <v>115.02</v>
      </c>
      <c r="O48" s="4">
        <v>0</v>
      </c>
      <c r="P48" s="8">
        <f t="shared" si="6"/>
        <v>5.0123253903040217</v>
      </c>
      <c r="Q48" s="4">
        <f t="shared" si="7"/>
        <v>6077.1479780660748</v>
      </c>
      <c r="R48" s="4">
        <f t="shared" si="8"/>
        <v>127321.23140931885</v>
      </c>
      <c r="S48" s="5"/>
      <c r="V48" t="s">
        <v>4</v>
      </c>
      <c r="W48" s="2">
        <v>38229</v>
      </c>
      <c r="X48">
        <v>34.409999999999997</v>
      </c>
      <c r="Y48">
        <v>0</v>
      </c>
      <c r="Z48" s="8">
        <f t="shared" si="3"/>
        <v>-2.2443181818181994</v>
      </c>
      <c r="AA48" s="4">
        <f t="shared" si="12"/>
        <v>-3900.2579732597133</v>
      </c>
      <c r="AB48" s="4">
        <f t="shared" si="5"/>
        <v>169883.38843020968</v>
      </c>
      <c r="AC48" s="5"/>
    </row>
    <row r="49" spans="2:29" ht="15" x14ac:dyDescent="0.25">
      <c r="B49" t="s">
        <v>5</v>
      </c>
      <c r="C49" s="2">
        <v>38099</v>
      </c>
      <c r="D49">
        <v>103.2</v>
      </c>
      <c r="E49" s="3">
        <v>1</v>
      </c>
      <c r="F49" s="8">
        <f t="shared" si="9"/>
        <v>0</v>
      </c>
      <c r="G49" s="4">
        <f t="shared" si="11"/>
        <v>0</v>
      </c>
      <c r="H49" s="4">
        <f t="shared" si="10"/>
        <v>121656.88182943172</v>
      </c>
      <c r="I49" s="5"/>
      <c r="L49" s="6" t="s">
        <v>5</v>
      </c>
      <c r="M49" s="7">
        <v>38099</v>
      </c>
      <c r="N49" s="6">
        <v>112.48</v>
      </c>
      <c r="O49" s="4">
        <v>1</v>
      </c>
      <c r="P49" s="8">
        <f t="shared" si="6"/>
        <v>0</v>
      </c>
      <c r="Q49" s="4">
        <f t="shared" si="7"/>
        <v>0</v>
      </c>
      <c r="R49" s="4">
        <f t="shared" si="8"/>
        <v>127321.23140931885</v>
      </c>
      <c r="S49" s="5"/>
      <c r="V49" t="s">
        <v>5</v>
      </c>
      <c r="W49" s="2">
        <v>38238</v>
      </c>
      <c r="X49">
        <v>34.31</v>
      </c>
      <c r="Y49">
        <v>1</v>
      </c>
      <c r="Z49" s="8">
        <f t="shared" si="3"/>
        <v>0</v>
      </c>
      <c r="AA49" s="4">
        <f t="shared" si="12"/>
        <v>0</v>
      </c>
      <c r="AB49" s="4">
        <f t="shared" si="5"/>
        <v>169883.38843020968</v>
      </c>
      <c r="AC49" s="5"/>
    </row>
    <row r="50" spans="2:29" ht="15" x14ac:dyDescent="0.25">
      <c r="B50" t="s">
        <v>3</v>
      </c>
      <c r="C50" s="2">
        <v>38124</v>
      </c>
      <c r="D50">
        <v>99.5</v>
      </c>
      <c r="E50" s="3">
        <v>-1</v>
      </c>
      <c r="F50" s="8">
        <f t="shared" si="9"/>
        <v>-3.5852713178294602</v>
      </c>
      <c r="G50" s="4">
        <f t="shared" si="11"/>
        <v>-4361.7292903962962</v>
      </c>
      <c r="H50" s="4">
        <f t="shared" si="10"/>
        <v>117295.15253903542</v>
      </c>
      <c r="I50" s="5"/>
      <c r="L50" s="6" t="s">
        <v>3</v>
      </c>
      <c r="M50" s="7">
        <v>38124</v>
      </c>
      <c r="N50" s="6">
        <v>108.89</v>
      </c>
      <c r="O50" s="4">
        <v>-1</v>
      </c>
      <c r="P50" s="8">
        <f t="shared" si="6"/>
        <v>-3.1916785206258922</v>
      </c>
      <c r="Q50" s="4">
        <f t="shared" si="7"/>
        <v>-4063.6843950876164</v>
      </c>
      <c r="R50" s="4">
        <f t="shared" si="8"/>
        <v>123257.54701423123</v>
      </c>
      <c r="S50" s="5"/>
      <c r="V50" t="s">
        <v>4</v>
      </c>
      <c r="W50" s="2">
        <v>38245</v>
      </c>
      <c r="X50">
        <v>35.42</v>
      </c>
      <c r="Y50">
        <v>0</v>
      </c>
      <c r="Z50" s="8">
        <f t="shared" si="3"/>
        <v>3.2352083940542098</v>
      </c>
      <c r="AA50" s="4">
        <f t="shared" si="12"/>
        <v>5496.0816425978628</v>
      </c>
      <c r="AB50" s="4">
        <f t="shared" si="5"/>
        <v>175379.47007280754</v>
      </c>
      <c r="AC50" s="5"/>
    </row>
    <row r="51" spans="2:29" ht="15" x14ac:dyDescent="0.25">
      <c r="B51" t="s">
        <v>5</v>
      </c>
      <c r="C51" s="2">
        <v>38126</v>
      </c>
      <c r="D51">
        <v>100.82</v>
      </c>
      <c r="E51" s="3">
        <v>1</v>
      </c>
      <c r="F51" s="8">
        <f t="shared" si="9"/>
        <v>-1.326633165829139</v>
      </c>
      <c r="G51" s="4">
        <f t="shared" si="11"/>
        <v>-1556.0763954927233</v>
      </c>
      <c r="H51" s="4">
        <f t="shared" si="10"/>
        <v>115739.0761435427</v>
      </c>
      <c r="I51" s="5"/>
      <c r="L51" s="6" t="s">
        <v>5</v>
      </c>
      <c r="M51" s="7">
        <v>38126</v>
      </c>
      <c r="N51" s="6">
        <v>110.5</v>
      </c>
      <c r="O51" s="4">
        <v>1</v>
      </c>
      <c r="P51" s="8">
        <f t="shared" si="6"/>
        <v>-1.4785563412618232</v>
      </c>
      <c r="Q51" s="4">
        <f t="shared" si="7"/>
        <v>-1822.4322774626887</v>
      </c>
      <c r="R51" s="4">
        <f t="shared" si="8"/>
        <v>121435.11473676853</v>
      </c>
      <c r="S51" s="5"/>
      <c r="V51" t="s">
        <v>3</v>
      </c>
      <c r="W51" s="2">
        <v>38261</v>
      </c>
      <c r="X51">
        <v>35.450000000000003</v>
      </c>
      <c r="Y51">
        <v>-1</v>
      </c>
      <c r="Z51" s="8">
        <f t="shared" si="3"/>
        <v>0</v>
      </c>
      <c r="AA51" s="4">
        <f t="shared" si="12"/>
        <v>0</v>
      </c>
      <c r="AB51" s="4">
        <f t="shared" si="5"/>
        <v>175379.47007280754</v>
      </c>
      <c r="AC51" s="5"/>
    </row>
    <row r="52" spans="2:29" ht="15" x14ac:dyDescent="0.25">
      <c r="B52" t="s">
        <v>3</v>
      </c>
      <c r="C52" s="2">
        <v>38163</v>
      </c>
      <c r="D52">
        <v>104.54</v>
      </c>
      <c r="E52" s="3">
        <v>-1</v>
      </c>
      <c r="F52" s="8">
        <f t="shared" si="9"/>
        <v>3.6897440983931893</v>
      </c>
      <c r="G52" s="4">
        <f t="shared" si="11"/>
        <v>4270.4757315411662</v>
      </c>
      <c r="H52" s="4">
        <f t="shared" si="10"/>
        <v>120009.55187508387</v>
      </c>
      <c r="I52" s="5"/>
      <c r="L52" s="6" t="s">
        <v>3</v>
      </c>
      <c r="M52" s="7">
        <v>38163</v>
      </c>
      <c r="N52" s="6">
        <v>114.41</v>
      </c>
      <c r="O52" s="4">
        <v>-1</v>
      </c>
      <c r="P52" s="8">
        <f t="shared" si="6"/>
        <v>3.5384615384615357</v>
      </c>
      <c r="Q52" s="4">
        <f t="shared" si="7"/>
        <v>4296.9348291471906</v>
      </c>
      <c r="R52" s="4">
        <f t="shared" si="8"/>
        <v>125732.04956591572</v>
      </c>
      <c r="S52" s="5"/>
      <c r="V52" t="s">
        <v>5</v>
      </c>
      <c r="W52" s="2">
        <v>38264</v>
      </c>
      <c r="X52">
        <v>36.36</v>
      </c>
      <c r="Y52">
        <v>1</v>
      </c>
      <c r="Z52" s="8">
        <f t="shared" si="3"/>
        <v>-2.5669957686882836</v>
      </c>
      <c r="AA52" s="4">
        <f t="shared" si="12"/>
        <v>-4501.9835759169046</v>
      </c>
      <c r="AB52" s="4">
        <f t="shared" si="5"/>
        <v>170877.48649689063</v>
      </c>
      <c r="AC52" s="5"/>
    </row>
    <row r="53" spans="2:29" ht="15" x14ac:dyDescent="0.25">
      <c r="B53" t="s">
        <v>5</v>
      </c>
      <c r="C53" s="2">
        <v>38182</v>
      </c>
      <c r="D53">
        <v>102.14</v>
      </c>
      <c r="E53" s="3">
        <v>1</v>
      </c>
      <c r="F53" s="8">
        <f t="shared" si="9"/>
        <v>2.2957719533193091</v>
      </c>
      <c r="G53" s="4">
        <f t="shared" si="11"/>
        <v>2755.1456332523626</v>
      </c>
      <c r="H53" s="4">
        <f t="shared" si="10"/>
        <v>122764.69750833623</v>
      </c>
      <c r="I53" s="5"/>
      <c r="L53" s="6" t="s">
        <v>5</v>
      </c>
      <c r="M53" s="7">
        <v>38182</v>
      </c>
      <c r="N53" s="6">
        <v>111.26</v>
      </c>
      <c r="O53" s="4">
        <v>1</v>
      </c>
      <c r="P53" s="8">
        <f t="shared" si="6"/>
        <v>2.7532558342802127</v>
      </c>
      <c r="Q53" s="4">
        <f t="shared" si="7"/>
        <v>3461.724990233663</v>
      </c>
      <c r="R53" s="4">
        <f t="shared" si="8"/>
        <v>129193.77455614938</v>
      </c>
      <c r="S53" s="5"/>
      <c r="V53" t="s">
        <v>3</v>
      </c>
      <c r="W53" s="2">
        <v>38268</v>
      </c>
      <c r="X53">
        <v>36.08</v>
      </c>
      <c r="Y53">
        <v>-1</v>
      </c>
      <c r="Z53" s="8">
        <f t="shared" si="3"/>
        <v>-0.77007700770077314</v>
      </c>
      <c r="AA53" s="4">
        <f t="shared" si="12"/>
        <v>-1315.8882348495481</v>
      </c>
      <c r="AB53" s="4">
        <f t="shared" si="5"/>
        <v>169561.59826204108</v>
      </c>
      <c r="AC53" s="5"/>
    </row>
    <row r="54" spans="2:29" ht="15" x14ac:dyDescent="0.25">
      <c r="B54" t="s">
        <v>4</v>
      </c>
      <c r="C54" s="2">
        <v>38226</v>
      </c>
      <c r="D54">
        <v>101.91</v>
      </c>
      <c r="E54" s="3">
        <v>0</v>
      </c>
      <c r="F54" s="8">
        <f t="shared" si="9"/>
        <v>-0.22518112394752687</v>
      </c>
      <c r="G54" s="4">
        <f t="shared" si="11"/>
        <v>-276.44292566005305</v>
      </c>
      <c r="H54" s="4">
        <f t="shared" si="10"/>
        <v>122488.25458267618</v>
      </c>
      <c r="I54" s="5"/>
      <c r="L54" s="6" t="s">
        <v>4</v>
      </c>
      <c r="M54" s="7">
        <v>38226</v>
      </c>
      <c r="N54" s="6">
        <v>111.2</v>
      </c>
      <c r="O54" s="4">
        <v>0</v>
      </c>
      <c r="P54" s="8">
        <f t="shared" si="6"/>
        <v>-5.3927736832646296E-2</v>
      </c>
      <c r="Q54" s="4">
        <f t="shared" si="7"/>
        <v>-69.671278746802585</v>
      </c>
      <c r="R54" s="4">
        <f t="shared" si="8"/>
        <v>129124.10327740258</v>
      </c>
      <c r="S54" s="5"/>
      <c r="V54" t="s">
        <v>5</v>
      </c>
      <c r="W54" s="2">
        <v>38275</v>
      </c>
      <c r="X54">
        <v>35.49</v>
      </c>
      <c r="Y54">
        <v>1</v>
      </c>
      <c r="Z54" s="8">
        <f t="shared" si="3"/>
        <v>1.6352549889135153</v>
      </c>
      <c r="AA54" s="4">
        <f t="shared" si="12"/>
        <v>2772.7644948615193</v>
      </c>
      <c r="AB54" s="4">
        <f t="shared" si="5"/>
        <v>172334.36275690258</v>
      </c>
      <c r="AC54" s="5"/>
    </row>
    <row r="55" spans="2:29" ht="15" x14ac:dyDescent="0.25">
      <c r="B55" t="s">
        <v>5</v>
      </c>
      <c r="C55" s="2">
        <v>38240</v>
      </c>
      <c r="D55">
        <v>103</v>
      </c>
      <c r="E55" s="3">
        <v>1</v>
      </c>
      <c r="F55" s="8">
        <f t="shared" si="9"/>
        <v>0</v>
      </c>
      <c r="G55" s="4">
        <f t="shared" si="11"/>
        <v>0</v>
      </c>
      <c r="H55" s="4">
        <f t="shared" si="10"/>
        <v>122488.25458267618</v>
      </c>
      <c r="I55" s="5"/>
      <c r="L55" s="6" t="s">
        <v>5</v>
      </c>
      <c r="M55" s="7">
        <v>38240</v>
      </c>
      <c r="N55" s="6">
        <v>112.52</v>
      </c>
      <c r="O55" s="4">
        <v>1</v>
      </c>
      <c r="P55" s="8">
        <f t="shared" si="6"/>
        <v>0</v>
      </c>
      <c r="Q55" s="4">
        <f t="shared" si="7"/>
        <v>0</v>
      </c>
      <c r="R55" s="4">
        <f t="shared" si="8"/>
        <v>129124.10327740258</v>
      </c>
      <c r="S55" s="5"/>
      <c r="V55" t="s">
        <v>3</v>
      </c>
      <c r="W55" s="2">
        <v>38279</v>
      </c>
      <c r="X55">
        <v>36.380000000000003</v>
      </c>
      <c r="Y55">
        <v>-1</v>
      </c>
      <c r="Z55" s="8">
        <f t="shared" si="3"/>
        <v>2.507748661594817</v>
      </c>
      <c r="AA55" s="4">
        <f t="shared" si="12"/>
        <v>4321.7126755041818</v>
      </c>
      <c r="AB55" s="4">
        <f t="shared" si="5"/>
        <v>176656.07543240677</v>
      </c>
      <c r="AC55" s="5"/>
    </row>
    <row r="56" spans="2:29" ht="15" x14ac:dyDescent="0.25">
      <c r="B56" t="s">
        <v>3</v>
      </c>
      <c r="C56" s="2">
        <v>38245</v>
      </c>
      <c r="D56">
        <v>103.15</v>
      </c>
      <c r="E56" s="3">
        <v>-1</v>
      </c>
      <c r="F56" s="8">
        <f t="shared" si="9"/>
        <v>0.14563106796117056</v>
      </c>
      <c r="G56" s="4">
        <f t="shared" si="11"/>
        <v>178.38095327574877</v>
      </c>
      <c r="H56" s="4">
        <f t="shared" si="10"/>
        <v>122666.63553595192</v>
      </c>
      <c r="I56" s="5"/>
      <c r="L56" s="6" t="s">
        <v>3</v>
      </c>
      <c r="M56" s="7">
        <v>38245</v>
      </c>
      <c r="N56" s="6">
        <v>113.3</v>
      </c>
      <c r="O56" s="4">
        <v>-1</v>
      </c>
      <c r="P56" s="8">
        <f t="shared" si="6"/>
        <v>0.69321009598293737</v>
      </c>
      <c r="Q56" s="4">
        <f t="shared" si="7"/>
        <v>895.10132026638962</v>
      </c>
      <c r="R56" s="4">
        <f t="shared" si="8"/>
        <v>130019.20459766897</v>
      </c>
      <c r="S56" s="5"/>
      <c r="V56" t="s">
        <v>5</v>
      </c>
      <c r="W56" s="2">
        <v>38293</v>
      </c>
      <c r="X56">
        <v>37.090000000000003</v>
      </c>
      <c r="Y56">
        <v>1</v>
      </c>
      <c r="Z56" s="8">
        <f t="shared" si="3"/>
        <v>-1.9516217702034107</v>
      </c>
      <c r="AA56" s="4">
        <f t="shared" si="12"/>
        <v>-3447.6584265258093</v>
      </c>
      <c r="AB56" s="4">
        <f t="shared" si="5"/>
        <v>173208.41700588097</v>
      </c>
      <c r="AC56" s="5"/>
    </row>
    <row r="57" spans="2:29" ht="15" x14ac:dyDescent="0.25">
      <c r="B57" t="s">
        <v>5</v>
      </c>
      <c r="C57" s="2">
        <v>38264</v>
      </c>
      <c r="D57">
        <v>102.65</v>
      </c>
      <c r="E57" s="3">
        <v>1</v>
      </c>
      <c r="F57" s="8">
        <f t="shared" si="9"/>
        <v>0.48473097430925832</v>
      </c>
      <c r="G57" s="4">
        <f t="shared" si="11"/>
        <v>594.60317758580663</v>
      </c>
      <c r="H57" s="4">
        <f t="shared" si="10"/>
        <v>123261.23871353774</v>
      </c>
      <c r="I57" s="5"/>
      <c r="L57" s="6" t="s">
        <v>5</v>
      </c>
      <c r="M57" s="7">
        <v>38264</v>
      </c>
      <c r="N57" s="6">
        <v>114.1</v>
      </c>
      <c r="O57" s="4">
        <v>1</v>
      </c>
      <c r="P57" s="8">
        <f t="shared" si="6"/>
        <v>-0.70609002647837349</v>
      </c>
      <c r="Q57" s="4">
        <f t="shared" si="7"/>
        <v>-918.05263617065134</v>
      </c>
      <c r="R57" s="4">
        <f t="shared" si="8"/>
        <v>129101.15196149831</v>
      </c>
      <c r="S57" s="5"/>
      <c r="V57" t="s">
        <v>3</v>
      </c>
      <c r="W57" s="2">
        <v>38314</v>
      </c>
      <c r="X57">
        <v>39.01</v>
      </c>
      <c r="Y57">
        <v>-1</v>
      </c>
      <c r="Z57" s="8">
        <f t="shared" si="3"/>
        <v>5.176597465624142</v>
      </c>
      <c r="AA57" s="4">
        <f t="shared" si="12"/>
        <v>8966.3025249741295</v>
      </c>
      <c r="AB57" s="4">
        <f t="shared" si="5"/>
        <v>182174.7195308551</v>
      </c>
      <c r="AC57" s="5"/>
    </row>
    <row r="58" spans="2:29" ht="15" x14ac:dyDescent="0.25">
      <c r="B58" t="s">
        <v>3</v>
      </c>
      <c r="C58" s="2">
        <v>38268</v>
      </c>
      <c r="D58">
        <v>101.2</v>
      </c>
      <c r="E58" s="3">
        <v>-1</v>
      </c>
      <c r="F58" s="8">
        <f t="shared" si="9"/>
        <v>-1.4125669751583076</v>
      </c>
      <c r="G58" s="4">
        <f t="shared" si="11"/>
        <v>-1741.1475512384809</v>
      </c>
      <c r="H58" s="4">
        <f t="shared" si="10"/>
        <v>121520.09116229926</v>
      </c>
      <c r="I58" s="5"/>
      <c r="L58" s="6" t="s">
        <v>3</v>
      </c>
      <c r="M58" s="7">
        <v>38268</v>
      </c>
      <c r="N58" s="6">
        <v>113.15</v>
      </c>
      <c r="O58" s="4">
        <v>-1</v>
      </c>
      <c r="P58" s="8">
        <f t="shared" si="6"/>
        <v>-0.83260297984223375</v>
      </c>
      <c r="Q58" s="4">
        <f t="shared" si="7"/>
        <v>-1074.9000382420852</v>
      </c>
      <c r="R58" s="4">
        <f t="shared" si="8"/>
        <v>128026.25192325623</v>
      </c>
      <c r="S58" s="5"/>
      <c r="V58" t="s">
        <v>5</v>
      </c>
      <c r="W58" s="2">
        <v>38323</v>
      </c>
      <c r="X58">
        <v>39.82</v>
      </c>
      <c r="Y58">
        <v>1</v>
      </c>
      <c r="Z58" s="8">
        <f t="shared" si="3"/>
        <v>-2.0763906690592213</v>
      </c>
      <c r="AA58" s="4">
        <f t="shared" si="12"/>
        <v>-3782.6588777234824</v>
      </c>
      <c r="AB58" s="4">
        <f t="shared" si="5"/>
        <v>178392.06065313163</v>
      </c>
      <c r="AC58" s="5"/>
    </row>
    <row r="59" spans="2:29" ht="15" x14ac:dyDescent="0.25">
      <c r="B59" t="s">
        <v>5</v>
      </c>
      <c r="C59" s="2">
        <v>38275</v>
      </c>
      <c r="D59">
        <v>99.42</v>
      </c>
      <c r="E59" s="3">
        <v>1</v>
      </c>
      <c r="F59" s="8">
        <f t="shared" si="9"/>
        <v>1.758893280632412</v>
      </c>
      <c r="G59" s="4">
        <f t="shared" si="11"/>
        <v>2137.408718072063</v>
      </c>
      <c r="H59" s="4">
        <f t="shared" si="10"/>
        <v>123657.49988037132</v>
      </c>
      <c r="I59" s="5"/>
      <c r="L59" s="6" t="s">
        <v>5</v>
      </c>
      <c r="M59" s="7">
        <v>38275</v>
      </c>
      <c r="N59" s="6">
        <v>111.02</v>
      </c>
      <c r="O59" s="4">
        <v>1</v>
      </c>
      <c r="P59" s="8">
        <f t="shared" si="6"/>
        <v>1.8824569155987712</v>
      </c>
      <c r="Q59" s="4">
        <f t="shared" si="7"/>
        <v>2410.0390331112417</v>
      </c>
      <c r="R59" s="4">
        <f t="shared" si="8"/>
        <v>130436.29095636748</v>
      </c>
      <c r="S59" s="5"/>
      <c r="V59" t="s">
        <v>3</v>
      </c>
      <c r="W59" s="2">
        <v>38328</v>
      </c>
      <c r="X59">
        <v>40.32</v>
      </c>
      <c r="Y59">
        <v>-1</v>
      </c>
      <c r="Z59" s="8">
        <f t="shared" si="3"/>
        <v>1.255650426921145</v>
      </c>
      <c r="AA59" s="4">
        <f t="shared" si="12"/>
        <v>2239.9806711844753</v>
      </c>
      <c r="AB59" s="4">
        <f t="shared" si="5"/>
        <v>180632.04132431612</v>
      </c>
      <c r="AC59" s="5"/>
    </row>
    <row r="60" spans="2:29" ht="15" x14ac:dyDescent="0.25">
      <c r="B60" t="s">
        <v>3</v>
      </c>
      <c r="C60" s="2">
        <v>38279</v>
      </c>
      <c r="D60">
        <v>99.98</v>
      </c>
      <c r="E60" s="3">
        <v>-1</v>
      </c>
      <c r="F60" s="8">
        <f t="shared" si="9"/>
        <v>0.56326694830014312</v>
      </c>
      <c r="G60" s="4">
        <f t="shared" si="11"/>
        <v>696.52182592042072</v>
      </c>
      <c r="H60" s="4">
        <f t="shared" si="10"/>
        <v>124354.02170629175</v>
      </c>
      <c r="I60" s="5"/>
      <c r="L60" s="6" t="s">
        <v>3</v>
      </c>
      <c r="M60" s="7">
        <v>38279</v>
      </c>
      <c r="N60" s="6">
        <v>112.02</v>
      </c>
      <c r="O60" s="4">
        <v>-1</v>
      </c>
      <c r="P60" s="8">
        <f t="shared" si="6"/>
        <v>0.90073860565663844</v>
      </c>
      <c r="Q60" s="4">
        <f t="shared" si="7"/>
        <v>1174.8900284306205</v>
      </c>
      <c r="R60" s="4">
        <f t="shared" si="8"/>
        <v>131611.18098479809</v>
      </c>
      <c r="S60" s="5"/>
      <c r="U60" s="1">
        <v>2005</v>
      </c>
      <c r="V60" t="s">
        <v>5</v>
      </c>
      <c r="W60" s="2">
        <v>38335</v>
      </c>
      <c r="X60">
        <v>40.26</v>
      </c>
      <c r="Y60">
        <v>1</v>
      </c>
      <c r="Z60" s="8">
        <f t="shared" si="3"/>
        <v>0.14880952380952944</v>
      </c>
      <c r="AA60" s="4">
        <f t="shared" si="12"/>
        <v>268.79768054214725</v>
      </c>
      <c r="AB60" s="4">
        <f t="shared" si="5"/>
        <v>180900.83900485825</v>
      </c>
      <c r="AC60" s="5">
        <f>(AB60-AB39)/AB39*100</f>
        <v>22.072073623507261</v>
      </c>
    </row>
    <row r="61" spans="2:29" ht="15" x14ac:dyDescent="0.25">
      <c r="B61" t="s">
        <v>5</v>
      </c>
      <c r="C61" s="2">
        <v>38293</v>
      </c>
      <c r="D61">
        <v>100.79</v>
      </c>
      <c r="E61" s="3">
        <v>1</v>
      </c>
      <c r="F61" s="8">
        <f t="shared" si="9"/>
        <v>-0.81016203240648366</v>
      </c>
      <c r="G61" s="4">
        <f t="shared" si="11"/>
        <v>-1007.4690696348931</v>
      </c>
      <c r="H61" s="4">
        <f t="shared" si="10"/>
        <v>123346.55263665685</v>
      </c>
      <c r="I61" s="5"/>
      <c r="L61" s="6" t="s">
        <v>5</v>
      </c>
      <c r="M61" s="7">
        <v>38293</v>
      </c>
      <c r="N61" s="6">
        <v>113.67</v>
      </c>
      <c r="O61" s="4">
        <v>1</v>
      </c>
      <c r="P61" s="8">
        <f t="shared" si="6"/>
        <v>-1.4729512587038081</v>
      </c>
      <c r="Q61" s="4">
        <f t="shared" si="7"/>
        <v>-1938.5685469105304</v>
      </c>
      <c r="R61" s="4">
        <f t="shared" si="8"/>
        <v>129672.61243788755</v>
      </c>
      <c r="S61" s="5"/>
      <c r="V61" t="s">
        <v>3</v>
      </c>
      <c r="W61" s="2">
        <v>38363</v>
      </c>
      <c r="X61">
        <v>38.369999999999997</v>
      </c>
      <c r="Y61">
        <v>-1</v>
      </c>
      <c r="Z61" s="8">
        <f t="shared" si="3"/>
        <v>-4.6944858420268272</v>
      </c>
      <c r="AA61" s="4">
        <f t="shared" si="12"/>
        <v>-8492.3642751908155</v>
      </c>
      <c r="AB61" s="4">
        <f t="shared" si="5"/>
        <v>172408.47472966745</v>
      </c>
      <c r="AC61" s="5"/>
    </row>
    <row r="62" spans="2:29" ht="15" x14ac:dyDescent="0.25">
      <c r="B62" t="s">
        <v>3</v>
      </c>
      <c r="C62" s="2">
        <v>38314</v>
      </c>
      <c r="D62">
        <v>104.83</v>
      </c>
      <c r="E62" s="3">
        <v>-1</v>
      </c>
      <c r="F62" s="8">
        <f t="shared" si="9"/>
        <v>4.0083341601349254</v>
      </c>
      <c r="G62" s="4">
        <f t="shared" si="11"/>
        <v>4944.142004683923</v>
      </c>
      <c r="H62" s="4">
        <f t="shared" si="10"/>
        <v>128290.69464134077</v>
      </c>
      <c r="I62" s="5"/>
      <c r="L62" s="6" t="s">
        <v>3</v>
      </c>
      <c r="M62" s="7">
        <v>38314</v>
      </c>
      <c r="N62" s="6">
        <v>117.93</v>
      </c>
      <c r="O62" s="4">
        <v>-1</v>
      </c>
      <c r="P62" s="8">
        <f t="shared" si="6"/>
        <v>3.7476906835576718</v>
      </c>
      <c r="Q62" s="4">
        <f t="shared" si="7"/>
        <v>4859.7284154605586</v>
      </c>
      <c r="R62" s="4">
        <f t="shared" si="8"/>
        <v>134532.34085334811</v>
      </c>
      <c r="S62" s="5"/>
      <c r="V62" t="s">
        <v>5</v>
      </c>
      <c r="W62" s="2">
        <v>38370</v>
      </c>
      <c r="X62">
        <v>38.28</v>
      </c>
      <c r="Y62">
        <v>1</v>
      </c>
      <c r="Z62" s="8">
        <f t="shared" si="3"/>
        <v>0.23455824863173394</v>
      </c>
      <c r="AA62" s="4">
        <f t="shared" si="12"/>
        <v>404.39829881859356</v>
      </c>
      <c r="AB62" s="4">
        <f t="shared" si="5"/>
        <v>172812.87302848604</v>
      </c>
      <c r="AC62" s="5"/>
    </row>
    <row r="63" spans="2:29" ht="15" x14ac:dyDescent="0.25">
      <c r="B63" t="s">
        <v>5</v>
      </c>
      <c r="C63" s="2">
        <v>38323</v>
      </c>
      <c r="D63">
        <v>105.45</v>
      </c>
      <c r="E63" s="3">
        <v>1</v>
      </c>
      <c r="F63" s="8">
        <f t="shared" si="9"/>
        <v>-0.59143374988076369</v>
      </c>
      <c r="G63" s="4">
        <f t="shared" si="11"/>
        <v>-758.75446606536161</v>
      </c>
      <c r="H63" s="4">
        <f t="shared" si="10"/>
        <v>127531.94017527541</v>
      </c>
      <c r="I63" s="5"/>
      <c r="L63" s="6" t="s">
        <v>5</v>
      </c>
      <c r="M63" s="7">
        <v>38323</v>
      </c>
      <c r="N63" s="6">
        <v>119.1</v>
      </c>
      <c r="O63" s="4">
        <v>1</v>
      </c>
      <c r="P63" s="8">
        <f t="shared" si="6"/>
        <v>-0.9921139659119711</v>
      </c>
      <c r="Q63" s="4">
        <f t="shared" si="7"/>
        <v>-1334.714142274363</v>
      </c>
      <c r="R63" s="4">
        <f t="shared" si="8"/>
        <v>133197.62671107374</v>
      </c>
      <c r="S63" s="5"/>
      <c r="V63" t="s">
        <v>3</v>
      </c>
      <c r="W63" s="2">
        <v>38392</v>
      </c>
      <c r="X63">
        <v>37.770000000000003</v>
      </c>
      <c r="Y63">
        <v>-1</v>
      </c>
      <c r="Z63" s="8">
        <f t="shared" si="3"/>
        <v>-1.3322884012539133</v>
      </c>
      <c r="AA63" s="4">
        <f t="shared" si="12"/>
        <v>-2302.3658632321717</v>
      </c>
      <c r="AB63" s="4">
        <f t="shared" si="5"/>
        <v>170510.50716525386</v>
      </c>
      <c r="AC63" s="5"/>
    </row>
    <row r="64" spans="2:29" ht="15" x14ac:dyDescent="0.25">
      <c r="B64" t="s">
        <v>3</v>
      </c>
      <c r="C64" s="2">
        <v>38328</v>
      </c>
      <c r="D64">
        <v>105.47</v>
      </c>
      <c r="E64" s="3">
        <v>-1</v>
      </c>
      <c r="F64" s="8">
        <f t="shared" si="9"/>
        <v>1.8966334755804663E-2</v>
      </c>
      <c r="G64" s="4">
        <f t="shared" si="11"/>
        <v>24.188134694215268</v>
      </c>
      <c r="H64" s="4">
        <f t="shared" si="10"/>
        <v>127556.12830996962</v>
      </c>
      <c r="I64" s="5"/>
      <c r="L64" s="6" t="s">
        <v>3</v>
      </c>
      <c r="M64" s="7">
        <v>38328</v>
      </c>
      <c r="N64" s="6">
        <v>119.49</v>
      </c>
      <c r="O64" s="4">
        <v>-1</v>
      </c>
      <c r="P64" s="8">
        <f t="shared" si="6"/>
        <v>0.32745591939546653</v>
      </c>
      <c r="Q64" s="4">
        <f t="shared" si="7"/>
        <v>436.16351315968802</v>
      </c>
      <c r="R64" s="4">
        <f t="shared" si="8"/>
        <v>133633.79022423344</v>
      </c>
      <c r="S64" s="5"/>
      <c r="V64" t="s">
        <v>5</v>
      </c>
      <c r="W64" s="2">
        <v>38413</v>
      </c>
      <c r="X64">
        <v>37.42</v>
      </c>
      <c r="Y64">
        <v>1</v>
      </c>
      <c r="Z64" s="8">
        <f t="shared" si="3"/>
        <v>0.92666137145883343</v>
      </c>
      <c r="AA64" s="4">
        <f t="shared" si="12"/>
        <v>1580.0550041789538</v>
      </c>
      <c r="AB64" s="4">
        <f t="shared" si="5"/>
        <v>172090.56216943281</v>
      </c>
      <c r="AC64" s="5"/>
    </row>
    <row r="65" spans="1:29" ht="15" x14ac:dyDescent="0.25">
      <c r="B65" t="s">
        <v>5</v>
      </c>
      <c r="C65" s="2">
        <v>38335</v>
      </c>
      <c r="D65">
        <v>106.24</v>
      </c>
      <c r="E65" s="3">
        <v>1</v>
      </c>
      <c r="F65" s="8">
        <f t="shared" si="9"/>
        <v>-0.73006542144685316</v>
      </c>
      <c r="G65" s="4">
        <f t="shared" si="11"/>
        <v>-931.24318572746847</v>
      </c>
      <c r="H65" s="4">
        <f t="shared" si="10"/>
        <v>126624.88512424215</v>
      </c>
      <c r="I65" s="5"/>
      <c r="L65" s="6" t="s">
        <v>5</v>
      </c>
      <c r="M65" s="7">
        <v>38335</v>
      </c>
      <c r="N65" s="6">
        <v>120.2</v>
      </c>
      <c r="O65" s="4">
        <v>1</v>
      </c>
      <c r="P65" s="8">
        <f t="shared" si="6"/>
        <v>-0.59419198259269224</v>
      </c>
      <c r="Q65" s="4">
        <f t="shared" si="7"/>
        <v>-794.04126754713207</v>
      </c>
      <c r="R65" s="4">
        <f t="shared" si="8"/>
        <v>132839.74895668629</v>
      </c>
      <c r="S65" s="5"/>
      <c r="V65" t="s">
        <v>3</v>
      </c>
      <c r="W65" s="2">
        <v>38427</v>
      </c>
      <c r="X65">
        <v>36.909999999999997</v>
      </c>
      <c r="Y65">
        <v>-1</v>
      </c>
      <c r="Z65" s="8">
        <f t="shared" si="3"/>
        <v>-1.3629075360769778</v>
      </c>
      <c r="AA65" s="4">
        <f t="shared" si="12"/>
        <v>-2345.4352406844364</v>
      </c>
      <c r="AB65" s="4">
        <f t="shared" si="5"/>
        <v>169745.12692874839</v>
      </c>
      <c r="AC65" s="5"/>
    </row>
    <row r="66" spans="1:29" ht="15" x14ac:dyDescent="0.25">
      <c r="A66" s="1">
        <v>2005</v>
      </c>
      <c r="B66" t="s">
        <v>4</v>
      </c>
      <c r="C66" s="2">
        <v>38352</v>
      </c>
      <c r="D66">
        <v>107.93</v>
      </c>
      <c r="E66" s="3">
        <v>0</v>
      </c>
      <c r="F66" s="8">
        <f t="shared" si="9"/>
        <v>1.5907379518072404</v>
      </c>
      <c r="G66" s="4">
        <f t="shared" si="11"/>
        <v>2014.2701041036407</v>
      </c>
      <c r="H66" s="4">
        <f t="shared" si="10"/>
        <v>128639.15522834579</v>
      </c>
      <c r="I66" s="5">
        <f>(H66-H41)/H41*100</f>
        <v>9.6656014743759275</v>
      </c>
      <c r="K66" s="1">
        <v>2005</v>
      </c>
      <c r="L66" s="6" t="s">
        <v>4</v>
      </c>
      <c r="M66" s="7">
        <v>38352</v>
      </c>
      <c r="N66" s="6">
        <v>121.3</v>
      </c>
      <c r="O66" s="4">
        <v>0</v>
      </c>
      <c r="P66" s="8">
        <f t="shared" si="6"/>
        <v>0.91514143094841449</v>
      </c>
      <c r="Q66" s="4">
        <f t="shared" si="7"/>
        <v>1215.6715794705005</v>
      </c>
      <c r="R66" s="4">
        <f t="shared" si="8"/>
        <v>134055.4205361568</v>
      </c>
      <c r="S66" s="5">
        <f>(R66-R41)/R41*100</f>
        <v>8.9985252822463071</v>
      </c>
      <c r="V66" t="s">
        <v>5</v>
      </c>
      <c r="W66" s="2">
        <v>38433</v>
      </c>
      <c r="X66">
        <v>36.630000000000003</v>
      </c>
      <c r="Y66">
        <v>1</v>
      </c>
      <c r="Z66" s="8">
        <f t="shared" si="3"/>
        <v>0.75860200487671103</v>
      </c>
      <c r="AA66" s="4">
        <f t="shared" si="12"/>
        <v>1287.6899360620032</v>
      </c>
      <c r="AB66" s="4">
        <f t="shared" si="5"/>
        <v>171032.81686481039</v>
      </c>
      <c r="AC66" s="5"/>
    </row>
    <row r="67" spans="1:29" ht="15" x14ac:dyDescent="0.25">
      <c r="B67" t="s">
        <v>5</v>
      </c>
      <c r="C67" s="2">
        <v>38357</v>
      </c>
      <c r="D67">
        <v>106.3</v>
      </c>
      <c r="E67" s="3">
        <v>1</v>
      </c>
      <c r="F67" s="8">
        <f t="shared" si="9"/>
        <v>0</v>
      </c>
      <c r="G67" s="4">
        <f t="shared" si="11"/>
        <v>0</v>
      </c>
      <c r="H67" s="4">
        <f t="shared" si="10"/>
        <v>128639.15522834579</v>
      </c>
      <c r="I67" s="5"/>
      <c r="L67" s="6" t="s">
        <v>5</v>
      </c>
      <c r="M67" s="7">
        <v>38357</v>
      </c>
      <c r="N67" s="6">
        <v>118.74</v>
      </c>
      <c r="O67" s="4">
        <v>1</v>
      </c>
      <c r="P67" s="8">
        <f t="shared" si="6"/>
        <v>0</v>
      </c>
      <c r="Q67" s="4">
        <f t="shared" si="7"/>
        <v>0</v>
      </c>
      <c r="R67" s="4">
        <f t="shared" si="8"/>
        <v>134055.4205361568</v>
      </c>
      <c r="S67" s="5"/>
      <c r="V67" t="s">
        <v>3</v>
      </c>
      <c r="W67" s="2">
        <v>38518</v>
      </c>
      <c r="X67">
        <v>37.83</v>
      </c>
      <c r="Y67">
        <v>-1</v>
      </c>
      <c r="Z67" s="8">
        <f t="shared" si="3"/>
        <v>3.276003276003264</v>
      </c>
      <c r="AA67" s="4">
        <f t="shared" si="12"/>
        <v>5603.0406835318508</v>
      </c>
      <c r="AB67" s="4">
        <f t="shared" si="5"/>
        <v>176635.85754834223</v>
      </c>
      <c r="AC67" s="5"/>
    </row>
    <row r="68" spans="1:29" ht="15" x14ac:dyDescent="0.25">
      <c r="B68" t="s">
        <v>3</v>
      </c>
      <c r="C68" s="2">
        <v>38363</v>
      </c>
      <c r="D68">
        <v>105.9</v>
      </c>
      <c r="E68" s="3">
        <v>-1</v>
      </c>
      <c r="F68" s="8">
        <f t="shared" si="9"/>
        <v>-0.37629350893696284</v>
      </c>
      <c r="G68" s="4">
        <f t="shared" si="11"/>
        <v>-484.06079107560885</v>
      </c>
      <c r="H68" s="4">
        <f t="shared" si="10"/>
        <v>128155.09443727018</v>
      </c>
      <c r="I68" s="5"/>
      <c r="L68" s="6" t="s">
        <v>3</v>
      </c>
      <c r="M68" s="7">
        <v>38363</v>
      </c>
      <c r="N68" s="6">
        <v>118.65</v>
      </c>
      <c r="O68" s="4">
        <v>-1</v>
      </c>
      <c r="P68" s="8">
        <f t="shared" si="6"/>
        <v>-7.5795856493169278E-2</v>
      </c>
      <c r="Q68" s="4">
        <f t="shared" si="7"/>
        <v>-101.60845417089999</v>
      </c>
      <c r="R68" s="4">
        <f t="shared" si="8"/>
        <v>133953.8120819859</v>
      </c>
      <c r="S68" s="5"/>
      <c r="V68" t="s">
        <v>5</v>
      </c>
      <c r="W68" s="2">
        <v>38531</v>
      </c>
      <c r="X68">
        <v>36.950000000000003</v>
      </c>
      <c r="Y68">
        <v>1</v>
      </c>
      <c r="Z68" s="8">
        <f t="shared" si="3"/>
        <v>2.3261961406291181</v>
      </c>
      <c r="AA68" s="4">
        <f t="shared" si="12"/>
        <v>4108.8965012566841</v>
      </c>
      <c r="AB68" s="4">
        <f t="shared" si="5"/>
        <v>180744.75404959891</v>
      </c>
      <c r="AC68" s="5"/>
    </row>
    <row r="69" spans="1:29" ht="15" x14ac:dyDescent="0.25">
      <c r="B69" t="s">
        <v>5</v>
      </c>
      <c r="C69" s="2">
        <v>38370</v>
      </c>
      <c r="D69">
        <v>105.25</v>
      </c>
      <c r="E69" s="3">
        <v>1</v>
      </c>
      <c r="F69" s="8">
        <f t="shared" si="9"/>
        <v>0.61378659112370693</v>
      </c>
      <c r="G69" s="4">
        <f t="shared" si="11"/>
        <v>786.598785497888</v>
      </c>
      <c r="H69" s="4">
        <f t="shared" si="10"/>
        <v>128941.69322276807</v>
      </c>
      <c r="I69" s="5"/>
      <c r="L69" s="6" t="s">
        <v>5</v>
      </c>
      <c r="M69" s="7">
        <v>38370</v>
      </c>
      <c r="N69" s="6">
        <v>118.05</v>
      </c>
      <c r="O69" s="4">
        <v>1</v>
      </c>
      <c r="P69" s="8">
        <f t="shared" si="6"/>
        <v>0.50568900126422967</v>
      </c>
      <c r="Q69" s="4">
        <f t="shared" si="7"/>
        <v>677.38969447275758</v>
      </c>
      <c r="R69" s="4">
        <f t="shared" si="8"/>
        <v>134631.20177645865</v>
      </c>
      <c r="S69" s="5"/>
      <c r="V69" t="s">
        <v>4</v>
      </c>
      <c r="W69" s="2">
        <v>38562</v>
      </c>
      <c r="X69">
        <v>39.869999999999997</v>
      </c>
      <c r="Y69">
        <v>0</v>
      </c>
      <c r="Z69" s="8">
        <f t="shared" si="3"/>
        <v>7.9025710419485637</v>
      </c>
      <c r="AA69" s="4">
        <f t="shared" si="12"/>
        <v>14283.482593364757</v>
      </c>
      <c r="AB69" s="4">
        <f t="shared" si="5"/>
        <v>195028.23664296366</v>
      </c>
      <c r="AC69" s="5"/>
    </row>
    <row r="70" spans="1:29" ht="15" x14ac:dyDescent="0.25">
      <c r="B70" t="s">
        <v>3</v>
      </c>
      <c r="C70" s="2">
        <v>38392</v>
      </c>
      <c r="D70">
        <v>107.42</v>
      </c>
      <c r="E70" s="3">
        <v>-1</v>
      </c>
      <c r="F70" s="8">
        <f t="shared" si="9"/>
        <v>2.0617577197149659</v>
      </c>
      <c r="G70" s="4">
        <f t="shared" si="11"/>
        <v>2658.4653139516095</v>
      </c>
      <c r="H70" s="4">
        <f t="shared" si="10"/>
        <v>131600.15853671968</v>
      </c>
      <c r="I70" s="5"/>
      <c r="L70" s="6" t="s">
        <v>3</v>
      </c>
      <c r="M70" s="7">
        <v>38392</v>
      </c>
      <c r="N70" s="6">
        <v>120.42</v>
      </c>
      <c r="O70" s="4">
        <v>-1</v>
      </c>
      <c r="P70" s="8">
        <f t="shared" si="6"/>
        <v>2.0076238881829771</v>
      </c>
      <c r="Q70" s="4">
        <f t="shared" si="7"/>
        <v>2702.8881678120083</v>
      </c>
      <c r="R70" s="4">
        <f t="shared" si="8"/>
        <v>137334.08994427064</v>
      </c>
      <c r="S70" s="5"/>
      <c r="V70" t="s">
        <v>5</v>
      </c>
      <c r="W70" s="2">
        <v>38573</v>
      </c>
      <c r="X70">
        <v>39.369999999999997</v>
      </c>
      <c r="Y70">
        <v>1</v>
      </c>
      <c r="Z70" s="8">
        <f t="shared" si="3"/>
        <v>0</v>
      </c>
      <c r="AA70" s="4">
        <f t="shared" si="12"/>
        <v>0</v>
      </c>
      <c r="AB70" s="4">
        <f t="shared" si="5"/>
        <v>195028.23664296366</v>
      </c>
      <c r="AC70" s="5"/>
    </row>
    <row r="71" spans="1:29" ht="15" x14ac:dyDescent="0.25">
      <c r="B71" t="s">
        <v>5</v>
      </c>
      <c r="C71" s="2">
        <v>38413</v>
      </c>
      <c r="D71">
        <v>107.81</v>
      </c>
      <c r="E71" s="3">
        <v>1</v>
      </c>
      <c r="F71" s="8">
        <f t="shared" si="9"/>
        <v>-0.36306088251722268</v>
      </c>
      <c r="G71" s="4">
        <f t="shared" si="11"/>
        <v>-477.78869697747859</v>
      </c>
      <c r="H71" s="4">
        <f t="shared" si="10"/>
        <v>131122.3698397422</v>
      </c>
      <c r="I71" s="5"/>
      <c r="L71" s="6" t="s">
        <v>5</v>
      </c>
      <c r="M71" s="7">
        <v>38413</v>
      </c>
      <c r="N71" s="6">
        <v>120.76</v>
      </c>
      <c r="O71" s="4">
        <v>1</v>
      </c>
      <c r="P71" s="8">
        <f t="shared" si="6"/>
        <v>-0.28234512539445555</v>
      </c>
      <c r="Q71" s="4">
        <f t="shared" si="7"/>
        <v>-387.75610846248537</v>
      </c>
      <c r="R71" s="4">
        <f t="shared" si="8"/>
        <v>136946.33383580815</v>
      </c>
      <c r="S71" s="5"/>
      <c r="V71" t="s">
        <v>3</v>
      </c>
      <c r="W71" s="2">
        <v>38623</v>
      </c>
      <c r="X71">
        <v>38.770000000000003</v>
      </c>
      <c r="Y71">
        <v>-1</v>
      </c>
      <c r="Z71" s="8">
        <f t="shared" si="3"/>
        <v>-1.5240030480060818</v>
      </c>
      <c r="AA71" s="4">
        <f t="shared" ref="AA71:AA134" si="13">AB70*Z71/100</f>
        <v>-2972.2362709112804</v>
      </c>
      <c r="AB71" s="4">
        <f t="shared" si="5"/>
        <v>192056.00037205237</v>
      </c>
      <c r="AC71" s="5"/>
    </row>
    <row r="72" spans="1:29" ht="15" x14ac:dyDescent="0.25">
      <c r="B72" t="s">
        <v>3</v>
      </c>
      <c r="C72" s="2">
        <v>38419</v>
      </c>
      <c r="D72">
        <v>109.29</v>
      </c>
      <c r="E72" s="3">
        <v>-1</v>
      </c>
      <c r="F72" s="8">
        <f t="shared" si="9"/>
        <v>1.3727854558946331</v>
      </c>
      <c r="G72" s="4">
        <f t="shared" si="11"/>
        <v>1800.0288225843519</v>
      </c>
      <c r="H72" s="4">
        <f t="shared" si="10"/>
        <v>132922.39866232654</v>
      </c>
      <c r="I72" s="5"/>
      <c r="L72" s="6" t="s">
        <v>3</v>
      </c>
      <c r="M72" s="7">
        <v>38419</v>
      </c>
      <c r="N72" s="6">
        <v>122.67</v>
      </c>
      <c r="O72" s="4">
        <v>-1</v>
      </c>
      <c r="P72" s="8">
        <f t="shared" si="6"/>
        <v>1.5816495528320607</v>
      </c>
      <c r="Q72" s="4">
        <f t="shared" si="7"/>
        <v>2166.0110767339606</v>
      </c>
      <c r="R72" s="4">
        <f t="shared" si="8"/>
        <v>139112.34491254212</v>
      </c>
      <c r="S72" s="5"/>
      <c r="V72" t="s">
        <v>5</v>
      </c>
      <c r="W72" s="2">
        <v>38631</v>
      </c>
      <c r="X72">
        <v>38.729999999999997</v>
      </c>
      <c r="Y72">
        <v>1</v>
      </c>
      <c r="Z72" s="8">
        <f t="shared" si="3"/>
        <v>0.1031725561000935</v>
      </c>
      <c r="AA72" s="4">
        <f t="shared" si="13"/>
        <v>198.14908472745151</v>
      </c>
      <c r="AB72" s="4">
        <f t="shared" si="5"/>
        <v>192254.14945677982</v>
      </c>
      <c r="AC72" s="5"/>
    </row>
    <row r="73" spans="1:29" ht="15" x14ac:dyDescent="0.25">
      <c r="B73" t="s">
        <v>5</v>
      </c>
      <c r="C73" s="2">
        <v>38421</v>
      </c>
      <c r="D73">
        <v>108.21</v>
      </c>
      <c r="E73" s="3">
        <v>1</v>
      </c>
      <c r="F73" s="8">
        <f t="shared" si="9"/>
        <v>0.98819654131211687</v>
      </c>
      <c r="G73" s="4">
        <f t="shared" si="11"/>
        <v>1313.5345462102143</v>
      </c>
      <c r="H73" s="4">
        <f t="shared" si="10"/>
        <v>134235.93320853676</v>
      </c>
      <c r="I73" s="5"/>
      <c r="L73" s="6" t="s">
        <v>5</v>
      </c>
      <c r="M73" s="7">
        <v>38421</v>
      </c>
      <c r="N73" s="6">
        <v>121.21</v>
      </c>
      <c r="O73" s="4">
        <v>1</v>
      </c>
      <c r="P73" s="8">
        <f t="shared" si="6"/>
        <v>1.1901850493193185</v>
      </c>
      <c r="Q73" s="4">
        <f t="shared" si="7"/>
        <v>1655.6943309066</v>
      </c>
      <c r="R73" s="4">
        <f t="shared" si="8"/>
        <v>140768.03924344873</v>
      </c>
      <c r="S73" s="5"/>
      <c r="V73" t="s">
        <v>4</v>
      </c>
      <c r="W73" s="2">
        <v>38637</v>
      </c>
      <c r="X73">
        <v>37.76</v>
      </c>
      <c r="Y73">
        <v>0</v>
      </c>
      <c r="Z73" s="8">
        <f t="shared" si="3"/>
        <v>-2.5045184611412314</v>
      </c>
      <c r="AA73" s="4">
        <f t="shared" si="13"/>
        <v>-4815.0406654551052</v>
      </c>
      <c r="AB73" s="4">
        <f t="shared" si="5"/>
        <v>187439.10879132472</v>
      </c>
      <c r="AC73" s="5"/>
    </row>
    <row r="74" spans="1:29" ht="15" x14ac:dyDescent="0.25">
      <c r="B74" t="s">
        <v>3</v>
      </c>
      <c r="C74" s="2">
        <v>38427</v>
      </c>
      <c r="D74">
        <v>106.95</v>
      </c>
      <c r="E74" s="3">
        <v>-1</v>
      </c>
      <c r="F74" s="8">
        <f t="shared" si="9"/>
        <v>-1.1644025505960549</v>
      </c>
      <c r="G74" s="4">
        <f t="shared" ref="G74:G137" si="14">H73*F74/100</f>
        <v>-1563.0466300966189</v>
      </c>
      <c r="H74" s="4">
        <f t="shared" si="10"/>
        <v>132672.88657844014</v>
      </c>
      <c r="I74" s="5"/>
      <c r="L74" s="6" t="s">
        <v>3</v>
      </c>
      <c r="M74" s="7">
        <v>38427</v>
      </c>
      <c r="N74" s="6">
        <v>119.7</v>
      </c>
      <c r="O74" s="4">
        <v>-1</v>
      </c>
      <c r="P74" s="8">
        <f t="shared" si="6"/>
        <v>-1.2457718010065102</v>
      </c>
      <c r="Q74" s="4">
        <f t="shared" si="7"/>
        <v>-1753.6485377246622</v>
      </c>
      <c r="R74" s="4">
        <f t="shared" si="8"/>
        <v>139014.39070572407</v>
      </c>
      <c r="S74" s="5"/>
      <c r="V74" t="s">
        <v>5</v>
      </c>
      <c r="W74" s="2">
        <v>38639</v>
      </c>
      <c r="X74">
        <v>37.869999999999997</v>
      </c>
      <c r="Y74">
        <v>1</v>
      </c>
      <c r="Z74" s="8">
        <f t="shared" si="3"/>
        <v>0</v>
      </c>
      <c r="AA74" s="4">
        <f t="shared" si="13"/>
        <v>0</v>
      </c>
      <c r="AB74" s="4">
        <f t="shared" si="5"/>
        <v>187439.10879132472</v>
      </c>
      <c r="AC74" s="5"/>
    </row>
    <row r="75" spans="1:29" ht="15" x14ac:dyDescent="0.25">
      <c r="B75" t="s">
        <v>5</v>
      </c>
      <c r="C75" s="2">
        <v>38433</v>
      </c>
      <c r="D75">
        <v>105.54</v>
      </c>
      <c r="E75" s="3">
        <v>1</v>
      </c>
      <c r="F75" s="8">
        <f t="shared" si="9"/>
        <v>1.3183730715287485</v>
      </c>
      <c r="G75" s="4">
        <f t="shared" si="14"/>
        <v>1749.123609870034</v>
      </c>
      <c r="H75" s="4">
        <f t="shared" si="10"/>
        <v>134422.01018831017</v>
      </c>
      <c r="I75" s="5"/>
      <c r="L75" s="6" t="s">
        <v>5</v>
      </c>
      <c r="M75" s="7">
        <v>38433</v>
      </c>
      <c r="N75" s="6">
        <v>118.34</v>
      </c>
      <c r="O75" s="4">
        <v>1</v>
      </c>
      <c r="P75" s="8">
        <f t="shared" si="6"/>
        <v>1.1361737677527146</v>
      </c>
      <c r="Q75" s="4">
        <f t="shared" si="7"/>
        <v>1579.4450405997047</v>
      </c>
      <c r="R75" s="4">
        <f t="shared" si="8"/>
        <v>140593.83574632378</v>
      </c>
      <c r="S75" s="5"/>
      <c r="V75" t="s">
        <v>3</v>
      </c>
      <c r="W75" s="2">
        <v>38646</v>
      </c>
      <c r="X75">
        <v>38.700000000000003</v>
      </c>
      <c r="Y75">
        <v>-1</v>
      </c>
      <c r="Z75" s="8">
        <f t="shared" ref="Z75:Z138" si="15">(+X75-X74)/X74*Y74*100</f>
        <v>2.1917084763665313</v>
      </c>
      <c r="AA75" s="4">
        <f t="shared" si="13"/>
        <v>4108.1188354053484</v>
      </c>
      <c r="AB75" s="4">
        <f t="shared" ref="AB75:AB138" si="16">AB74+AA75</f>
        <v>191547.22762673008</v>
      </c>
      <c r="AC75" s="5"/>
    </row>
    <row r="76" spans="1:29" ht="15" x14ac:dyDescent="0.25">
      <c r="B76" t="s">
        <v>3</v>
      </c>
      <c r="C76" s="2">
        <v>38518</v>
      </c>
      <c r="D76">
        <v>105.7</v>
      </c>
      <c r="E76" s="3">
        <v>-1</v>
      </c>
      <c r="F76" s="8">
        <f t="shared" si="9"/>
        <v>0.15160128861094996</v>
      </c>
      <c r="G76" s="4">
        <f t="shared" si="14"/>
        <v>203.78549962222067</v>
      </c>
      <c r="H76" s="4">
        <f t="shared" si="10"/>
        <v>134625.7956879324</v>
      </c>
      <c r="I76" s="5"/>
      <c r="L76" s="6" t="s">
        <v>3</v>
      </c>
      <c r="M76" s="7">
        <v>38518</v>
      </c>
      <c r="N76" s="6">
        <v>121.16</v>
      </c>
      <c r="O76" s="4">
        <v>-1</v>
      </c>
      <c r="P76" s="8">
        <f t="shared" si="6"/>
        <v>2.3829643400371752</v>
      </c>
      <c r="Q76" s="4">
        <f t="shared" si="7"/>
        <v>3350.3009701253345</v>
      </c>
      <c r="R76" s="4">
        <f t="shared" si="8"/>
        <v>143944.13671644911</v>
      </c>
      <c r="S76" s="5"/>
      <c r="V76" t="s">
        <v>5</v>
      </c>
      <c r="W76" s="2">
        <v>38656</v>
      </c>
      <c r="X76">
        <v>38.43</v>
      </c>
      <c r="Y76">
        <v>1</v>
      </c>
      <c r="Z76" s="8">
        <f t="shared" si="15"/>
        <v>0.69767441860465917</v>
      </c>
      <c r="AA76" s="4">
        <f t="shared" si="13"/>
        <v>1336.3760066981322</v>
      </c>
      <c r="AB76" s="4">
        <f t="shared" si="16"/>
        <v>192883.6036334282</v>
      </c>
      <c r="AC76" s="5"/>
    </row>
    <row r="77" spans="1:29" ht="15" x14ac:dyDescent="0.25">
      <c r="B77" t="s">
        <v>5</v>
      </c>
      <c r="C77" s="2">
        <v>38531</v>
      </c>
      <c r="D77">
        <v>103.18</v>
      </c>
      <c r="E77" s="3">
        <v>1</v>
      </c>
      <c r="F77" s="8">
        <f t="shared" si="9"/>
        <v>2.3841059602648969</v>
      </c>
      <c r="G77" s="4">
        <f t="shared" si="14"/>
        <v>3209.621619050039</v>
      </c>
      <c r="H77" s="4">
        <f t="shared" si="10"/>
        <v>137835.41730698245</v>
      </c>
      <c r="I77" s="5"/>
      <c r="L77" s="6" t="s">
        <v>5</v>
      </c>
      <c r="M77" s="7">
        <v>38531</v>
      </c>
      <c r="N77" s="6">
        <v>119.41</v>
      </c>
      <c r="O77" s="4">
        <v>1</v>
      </c>
      <c r="P77" s="8">
        <f t="shared" ref="P77:P140" si="17">(+N77-N76)/N76*O76*100</f>
        <v>1.4443710795642126</v>
      </c>
      <c r="Q77" s="4">
        <f t="shared" ref="Q77:Q140" si="18">R76*P77/100</f>
        <v>2079.0874814607623</v>
      </c>
      <c r="R77" s="4">
        <f t="shared" ref="R77:R140" si="19">R76+Q77</f>
        <v>146023.22419790988</v>
      </c>
      <c r="S77" s="5"/>
      <c r="V77" t="s">
        <v>4</v>
      </c>
      <c r="W77" s="2">
        <v>38691</v>
      </c>
      <c r="X77">
        <v>42.05</v>
      </c>
      <c r="Y77">
        <v>0</v>
      </c>
      <c r="Z77" s="8">
        <f t="shared" si="15"/>
        <v>9.4197241738225266</v>
      </c>
      <c r="AA77" s="4">
        <f t="shared" si="13"/>
        <v>18169.103438798062</v>
      </c>
      <c r="AB77" s="4">
        <f t="shared" si="16"/>
        <v>211052.70707222627</v>
      </c>
      <c r="AC77" s="5"/>
    </row>
    <row r="78" spans="1:29" ht="15" x14ac:dyDescent="0.25">
      <c r="B78" t="s">
        <v>4</v>
      </c>
      <c r="C78" s="2">
        <v>38562</v>
      </c>
      <c r="D78">
        <v>107.15</v>
      </c>
      <c r="E78" s="3">
        <v>0</v>
      </c>
      <c r="F78" s="8">
        <f t="shared" si="9"/>
        <v>3.8476448924210107</v>
      </c>
      <c r="G78" s="4">
        <f t="shared" si="14"/>
        <v>5303.4173939592965</v>
      </c>
      <c r="H78" s="4">
        <f t="shared" si="10"/>
        <v>143138.83470094175</v>
      </c>
      <c r="I78" s="5"/>
      <c r="L78" s="6" t="s">
        <v>4</v>
      </c>
      <c r="M78" s="7">
        <v>38562</v>
      </c>
      <c r="N78" s="6">
        <v>124.41</v>
      </c>
      <c r="O78" s="4">
        <v>0</v>
      </c>
      <c r="P78" s="8">
        <f t="shared" si="17"/>
        <v>4.1872539988275692</v>
      </c>
      <c r="Q78" s="4">
        <f t="shared" si="18"/>
        <v>6114.3632944439278</v>
      </c>
      <c r="R78" s="4">
        <f t="shared" si="19"/>
        <v>152137.58749235381</v>
      </c>
      <c r="S78" s="5"/>
      <c r="V78" t="s">
        <v>5</v>
      </c>
      <c r="W78" s="2">
        <v>38694</v>
      </c>
      <c r="X78">
        <v>41.96</v>
      </c>
      <c r="Y78">
        <v>1</v>
      </c>
      <c r="Z78" s="8">
        <f t="shared" si="15"/>
        <v>0</v>
      </c>
      <c r="AA78" s="4">
        <f t="shared" si="13"/>
        <v>0</v>
      </c>
      <c r="AB78" s="4">
        <f t="shared" si="16"/>
        <v>211052.70707222627</v>
      </c>
      <c r="AC78" s="5"/>
    </row>
    <row r="79" spans="1:29" ht="15" x14ac:dyDescent="0.25">
      <c r="B79" t="s">
        <v>5</v>
      </c>
      <c r="C79" s="2">
        <v>38573</v>
      </c>
      <c r="D79">
        <v>105.87</v>
      </c>
      <c r="E79" s="3">
        <v>1</v>
      </c>
      <c r="F79" s="8">
        <f t="shared" si="9"/>
        <v>0</v>
      </c>
      <c r="G79" s="4">
        <f t="shared" si="14"/>
        <v>0</v>
      </c>
      <c r="H79" s="4">
        <f t="shared" si="10"/>
        <v>143138.83470094175</v>
      </c>
      <c r="I79" s="5"/>
      <c r="L79" s="6" t="s">
        <v>5</v>
      </c>
      <c r="M79" s="7">
        <v>38573</v>
      </c>
      <c r="N79" s="6">
        <v>123.05</v>
      </c>
      <c r="O79" s="4">
        <v>1</v>
      </c>
      <c r="P79" s="8">
        <f t="shared" si="17"/>
        <v>0</v>
      </c>
      <c r="Q79" s="4">
        <f t="shared" si="18"/>
        <v>0</v>
      </c>
      <c r="R79" s="4">
        <f t="shared" si="19"/>
        <v>152137.58749235381</v>
      </c>
      <c r="S79" s="5"/>
      <c r="V79" t="s">
        <v>3</v>
      </c>
      <c r="W79" s="2">
        <v>38701</v>
      </c>
      <c r="X79">
        <v>42</v>
      </c>
      <c r="Y79">
        <v>-1</v>
      </c>
      <c r="Z79" s="8">
        <f t="shared" si="15"/>
        <v>9.5328884652047544E-2</v>
      </c>
      <c r="AA79" s="4">
        <f t="shared" si="13"/>
        <v>201.19419167990637</v>
      </c>
      <c r="AB79" s="4">
        <f t="shared" si="16"/>
        <v>211253.90126390618</v>
      </c>
      <c r="AC79" s="5"/>
    </row>
    <row r="80" spans="1:29" ht="15" x14ac:dyDescent="0.25">
      <c r="B80" t="s">
        <v>3</v>
      </c>
      <c r="C80" s="2">
        <v>38623</v>
      </c>
      <c r="D80">
        <v>104.8</v>
      </c>
      <c r="E80" s="3">
        <v>-1</v>
      </c>
      <c r="F80" s="8">
        <f t="shared" si="9"/>
        <v>-1.0106734674600997</v>
      </c>
      <c r="G80" s="4">
        <f t="shared" si="14"/>
        <v>-1446.6662239539883</v>
      </c>
      <c r="H80" s="4">
        <f t="shared" si="10"/>
        <v>141692.16847698775</v>
      </c>
      <c r="I80" s="5"/>
      <c r="L80" s="6" t="s">
        <v>3</v>
      </c>
      <c r="M80" s="7">
        <v>38623</v>
      </c>
      <c r="N80" s="6">
        <v>121.91</v>
      </c>
      <c r="O80" s="4">
        <v>-1</v>
      </c>
      <c r="P80" s="8">
        <f t="shared" si="17"/>
        <v>-0.92645266151970795</v>
      </c>
      <c r="Q80" s="4">
        <f t="shared" si="18"/>
        <v>-1409.4827284947862</v>
      </c>
      <c r="R80" s="4">
        <f t="shared" si="19"/>
        <v>150728.10476385901</v>
      </c>
      <c r="S80" s="5"/>
      <c r="V80" t="s">
        <v>5</v>
      </c>
      <c r="W80" s="2">
        <v>38707</v>
      </c>
      <c r="X80">
        <v>41.02</v>
      </c>
      <c r="Y80">
        <v>1</v>
      </c>
      <c r="Z80" s="8">
        <f t="shared" si="15"/>
        <v>2.3333333333333259</v>
      </c>
      <c r="AA80" s="4">
        <f t="shared" si="13"/>
        <v>4929.2576961577952</v>
      </c>
      <c r="AB80" s="4">
        <f t="shared" si="16"/>
        <v>216183.15896006397</v>
      </c>
      <c r="AC80" s="5"/>
    </row>
    <row r="81" spans="1:29" ht="15" x14ac:dyDescent="0.25">
      <c r="B81" t="s">
        <v>5</v>
      </c>
      <c r="C81" s="2">
        <v>38631</v>
      </c>
      <c r="D81">
        <v>103.34</v>
      </c>
      <c r="E81" s="3">
        <v>1</v>
      </c>
      <c r="F81" s="8">
        <f t="shared" si="9"/>
        <v>1.3931297709923605</v>
      </c>
      <c r="G81" s="4">
        <f t="shared" si="14"/>
        <v>1973.9557822175691</v>
      </c>
      <c r="H81" s="4">
        <f t="shared" si="10"/>
        <v>143666.1242592053</v>
      </c>
      <c r="I81" s="5"/>
      <c r="L81" s="6" t="s">
        <v>5</v>
      </c>
      <c r="M81" s="7">
        <v>38631</v>
      </c>
      <c r="N81" s="6">
        <v>119.78</v>
      </c>
      <c r="O81" s="4">
        <v>1</v>
      </c>
      <c r="P81" s="8">
        <f t="shared" si="17"/>
        <v>1.7471905504060334</v>
      </c>
      <c r="Q81" s="4">
        <f t="shared" si="18"/>
        <v>2633.5072032402509</v>
      </c>
      <c r="R81" s="4">
        <f t="shared" si="19"/>
        <v>153361.61196709925</v>
      </c>
      <c r="S81" s="5"/>
      <c r="U81" s="1">
        <v>2006</v>
      </c>
      <c r="V81" t="s">
        <v>3</v>
      </c>
      <c r="W81" s="2">
        <v>39081</v>
      </c>
      <c r="X81">
        <v>40.549999999999997</v>
      </c>
      <c r="Y81">
        <v>-1</v>
      </c>
      <c r="Z81" s="8">
        <f t="shared" si="15"/>
        <v>-1.1457825450999657</v>
      </c>
      <c r="AA81" s="4">
        <f t="shared" si="13"/>
        <v>-2476.9889008101254</v>
      </c>
      <c r="AB81" s="4">
        <f t="shared" si="16"/>
        <v>213706.17005925384</v>
      </c>
      <c r="AC81" s="5">
        <f>(AB81-AB60)/AB60*100</f>
        <v>18.134427255760031</v>
      </c>
    </row>
    <row r="82" spans="1:29" ht="15" x14ac:dyDescent="0.25">
      <c r="B82" t="s">
        <v>4</v>
      </c>
      <c r="C82" s="2">
        <v>38637</v>
      </c>
      <c r="D82">
        <v>102.54</v>
      </c>
      <c r="E82" s="3">
        <v>0</v>
      </c>
      <c r="F82" s="8">
        <f t="shared" si="9"/>
        <v>-0.77414360363847212</v>
      </c>
      <c r="G82" s="4">
        <f t="shared" si="14"/>
        <v>-1112.182111547937</v>
      </c>
      <c r="H82" s="4">
        <f t="shared" si="10"/>
        <v>142553.94214765736</v>
      </c>
      <c r="I82" s="5"/>
      <c r="L82" s="6" t="s">
        <v>4</v>
      </c>
      <c r="M82" s="7">
        <v>38637</v>
      </c>
      <c r="N82" s="6">
        <v>118.39</v>
      </c>
      <c r="O82" s="4">
        <v>0</v>
      </c>
      <c r="P82" s="8">
        <f t="shared" si="17"/>
        <v>-1.1604608448822846</v>
      </c>
      <c r="Q82" s="4">
        <f t="shared" si="18"/>
        <v>-1779.7014579584909</v>
      </c>
      <c r="R82" s="4">
        <f t="shared" si="19"/>
        <v>151581.91050914075</v>
      </c>
      <c r="S82" s="5"/>
      <c r="V82" t="s">
        <v>5</v>
      </c>
      <c r="W82" s="2">
        <v>38721</v>
      </c>
      <c r="X82">
        <v>41.41</v>
      </c>
      <c r="Y82">
        <v>1</v>
      </c>
      <c r="Z82" s="8">
        <f t="shared" si="15"/>
        <v>-2.1208384710234269</v>
      </c>
      <c r="AA82" s="4">
        <f t="shared" si="13"/>
        <v>-4532.3626695674038</v>
      </c>
      <c r="AB82" s="4">
        <f t="shared" si="16"/>
        <v>209173.80738968644</v>
      </c>
      <c r="AC82" s="5"/>
    </row>
    <row r="83" spans="1:29" ht="15" x14ac:dyDescent="0.25">
      <c r="B83" t="s">
        <v>5</v>
      </c>
      <c r="C83" s="2">
        <v>38639</v>
      </c>
      <c r="D83">
        <v>102.49</v>
      </c>
      <c r="E83" s="3">
        <v>1</v>
      </c>
      <c r="F83" s="8">
        <f t="shared" si="9"/>
        <v>0</v>
      </c>
      <c r="G83" s="4">
        <f t="shared" si="14"/>
        <v>0</v>
      </c>
      <c r="H83" s="4">
        <f t="shared" si="10"/>
        <v>142553.94214765736</v>
      </c>
      <c r="I83" s="5"/>
      <c r="L83" s="6" t="s">
        <v>5</v>
      </c>
      <c r="M83" s="7">
        <v>38639</v>
      </c>
      <c r="N83" s="6">
        <v>118.12</v>
      </c>
      <c r="O83" s="4">
        <v>1</v>
      </c>
      <c r="P83" s="8">
        <f t="shared" si="17"/>
        <v>0</v>
      </c>
      <c r="Q83" s="4">
        <f t="shared" si="18"/>
        <v>0</v>
      </c>
      <c r="R83" s="4">
        <f t="shared" si="19"/>
        <v>151581.91050914075</v>
      </c>
      <c r="S83" s="5"/>
      <c r="V83" t="s">
        <v>3</v>
      </c>
      <c r="W83" s="2">
        <v>38730</v>
      </c>
      <c r="X83">
        <v>42.94</v>
      </c>
      <c r="Y83">
        <v>-1</v>
      </c>
      <c r="Z83" s="8">
        <f t="shared" si="15"/>
        <v>3.6947597198744297</v>
      </c>
      <c r="AA83" s="4">
        <f t="shared" si="13"/>
        <v>7728.4695799618576</v>
      </c>
      <c r="AB83" s="4">
        <f t="shared" si="16"/>
        <v>216902.27696964829</v>
      </c>
      <c r="AC83" s="5"/>
    </row>
    <row r="84" spans="1:29" ht="15" x14ac:dyDescent="0.25">
      <c r="B84" t="s">
        <v>3</v>
      </c>
      <c r="C84" s="2">
        <v>38646</v>
      </c>
      <c r="D84">
        <v>102.97</v>
      </c>
      <c r="E84" s="3">
        <v>-1</v>
      </c>
      <c r="F84" s="8">
        <f t="shared" si="9"/>
        <v>0.46833837447556254</v>
      </c>
      <c r="G84" s="4">
        <f t="shared" si="14"/>
        <v>667.63481540517228</v>
      </c>
      <c r="H84" s="4">
        <f t="shared" si="10"/>
        <v>143221.57696306254</v>
      </c>
      <c r="I84" s="5"/>
      <c r="L84" s="6" t="s">
        <v>3</v>
      </c>
      <c r="M84" s="7">
        <v>38646</v>
      </c>
      <c r="N84" s="6">
        <v>118.27</v>
      </c>
      <c r="O84" s="4">
        <v>-1</v>
      </c>
      <c r="P84" s="8">
        <f t="shared" si="17"/>
        <v>0.12698950220114416</v>
      </c>
      <c r="Q84" s="4">
        <f t="shared" si="18"/>
        <v>192.49311358254167</v>
      </c>
      <c r="R84" s="4">
        <f t="shared" si="19"/>
        <v>151774.4036227233</v>
      </c>
      <c r="S84" s="5"/>
      <c r="V84" t="s">
        <v>5</v>
      </c>
      <c r="W84" s="2">
        <v>38736</v>
      </c>
      <c r="X84">
        <v>42.4</v>
      </c>
      <c r="Y84">
        <v>1</v>
      </c>
      <c r="Z84" s="8">
        <f t="shared" si="15"/>
        <v>1.2575687005123408</v>
      </c>
      <c r="AA84" s="4">
        <f t="shared" si="13"/>
        <v>2727.6951458688841</v>
      </c>
      <c r="AB84" s="4">
        <f t="shared" si="16"/>
        <v>219629.97211551716</v>
      </c>
      <c r="AC84" s="5"/>
    </row>
    <row r="85" spans="1:29" ht="15" x14ac:dyDescent="0.25">
      <c r="B85" t="s">
        <v>5</v>
      </c>
      <c r="C85" s="2">
        <v>38656</v>
      </c>
      <c r="D85">
        <v>104.21</v>
      </c>
      <c r="E85" s="3">
        <v>1</v>
      </c>
      <c r="F85" s="8">
        <f t="shared" si="9"/>
        <v>-1.2042342429833883</v>
      </c>
      <c r="G85" s="4">
        <f t="shared" si="14"/>
        <v>-1724.7232731300071</v>
      </c>
      <c r="H85" s="4">
        <f t="shared" si="10"/>
        <v>141496.85368993253</v>
      </c>
      <c r="I85" s="5"/>
      <c r="L85" s="6" t="s">
        <v>5</v>
      </c>
      <c r="M85" s="7">
        <v>38656</v>
      </c>
      <c r="N85" s="6">
        <v>120.29</v>
      </c>
      <c r="O85" s="4">
        <v>1</v>
      </c>
      <c r="P85" s="8">
        <f t="shared" si="17"/>
        <v>-1.7079563710154819</v>
      </c>
      <c r="Q85" s="4">
        <f t="shared" si="18"/>
        <v>-2592.2405962450548</v>
      </c>
      <c r="R85" s="4">
        <f t="shared" si="19"/>
        <v>149182.16302647826</v>
      </c>
      <c r="S85" s="5"/>
      <c r="V85" t="s">
        <v>3</v>
      </c>
      <c r="W85" s="2">
        <v>38776</v>
      </c>
      <c r="X85">
        <v>41.59</v>
      </c>
      <c r="Y85">
        <v>-1</v>
      </c>
      <c r="Z85" s="8">
        <f t="shared" si="15"/>
        <v>-1.9103773584905548</v>
      </c>
      <c r="AA85" s="4">
        <f t="shared" si="13"/>
        <v>-4195.7612597539583</v>
      </c>
      <c r="AB85" s="4">
        <f t="shared" si="16"/>
        <v>215434.2108557632</v>
      </c>
      <c r="AC85" s="5"/>
    </row>
    <row r="86" spans="1:29" ht="15" x14ac:dyDescent="0.25">
      <c r="B86" t="s">
        <v>4</v>
      </c>
      <c r="C86" s="2">
        <v>38691</v>
      </c>
      <c r="D86">
        <v>108.59</v>
      </c>
      <c r="E86" s="3">
        <v>0</v>
      </c>
      <c r="F86" s="8">
        <f t="shared" si="9"/>
        <v>4.2030515305632949</v>
      </c>
      <c r="G86" s="4">
        <f t="shared" si="14"/>
        <v>5947.1856747136153</v>
      </c>
      <c r="H86" s="4">
        <f t="shared" si="10"/>
        <v>147444.03936464613</v>
      </c>
      <c r="I86" s="5"/>
      <c r="L86" s="6" t="s">
        <v>4</v>
      </c>
      <c r="M86" s="7">
        <v>38691</v>
      </c>
      <c r="N86" s="6">
        <v>126.64</v>
      </c>
      <c r="O86" s="4">
        <v>0</v>
      </c>
      <c r="P86" s="8">
        <f t="shared" si="17"/>
        <v>5.2789093025189073</v>
      </c>
      <c r="Q86" s="4">
        <f t="shared" si="18"/>
        <v>7875.1910817036824</v>
      </c>
      <c r="R86" s="4">
        <f t="shared" si="19"/>
        <v>157057.35410818193</v>
      </c>
      <c r="S86" s="5"/>
      <c r="V86" t="s">
        <v>5</v>
      </c>
      <c r="W86" s="2">
        <v>38784</v>
      </c>
      <c r="X86">
        <v>40.770000000000003</v>
      </c>
      <c r="Y86">
        <v>1</v>
      </c>
      <c r="Z86" s="8">
        <f t="shared" si="15"/>
        <v>1.9716277951430636</v>
      </c>
      <c r="AA86" s="4">
        <f t="shared" si="13"/>
        <v>4247.5607814793429</v>
      </c>
      <c r="AB86" s="4">
        <f t="shared" si="16"/>
        <v>219681.77163724255</v>
      </c>
      <c r="AC86" s="5"/>
    </row>
    <row r="87" spans="1:29" ht="15" x14ac:dyDescent="0.25">
      <c r="B87" t="s">
        <v>5</v>
      </c>
      <c r="C87" s="2">
        <v>38694</v>
      </c>
      <c r="D87">
        <v>108.17</v>
      </c>
      <c r="E87" s="3">
        <v>1</v>
      </c>
      <c r="F87" s="8">
        <f t="shared" si="9"/>
        <v>0</v>
      </c>
      <c r="G87" s="4">
        <f t="shared" si="14"/>
        <v>0</v>
      </c>
      <c r="H87" s="4">
        <f t="shared" si="10"/>
        <v>147444.03936464613</v>
      </c>
      <c r="I87" s="5"/>
      <c r="L87" s="6" t="s">
        <v>5</v>
      </c>
      <c r="M87" s="7">
        <v>38694</v>
      </c>
      <c r="N87" s="6">
        <v>126.22</v>
      </c>
      <c r="O87" s="4">
        <v>1</v>
      </c>
      <c r="P87" s="8">
        <f t="shared" si="17"/>
        <v>0</v>
      </c>
      <c r="Q87" s="4">
        <f t="shared" si="18"/>
        <v>0</v>
      </c>
      <c r="R87" s="4">
        <f t="shared" si="19"/>
        <v>157057.35410818193</v>
      </c>
      <c r="S87" s="6"/>
      <c r="V87" t="s">
        <v>3</v>
      </c>
      <c r="W87" s="2">
        <v>38797</v>
      </c>
      <c r="X87">
        <v>41.51</v>
      </c>
      <c r="Y87">
        <v>-1</v>
      </c>
      <c r="Z87" s="8">
        <f t="shared" si="15"/>
        <v>1.8150600932057761</v>
      </c>
      <c r="AA87" s="4">
        <f t="shared" si="13"/>
        <v>3987.3561690350348</v>
      </c>
      <c r="AB87" s="4">
        <f t="shared" si="16"/>
        <v>223669.1278062776</v>
      </c>
      <c r="AC87" s="5"/>
    </row>
    <row r="88" spans="1:29" ht="15" x14ac:dyDescent="0.25">
      <c r="A88" s="1">
        <v>2006</v>
      </c>
      <c r="B88" t="s">
        <v>3</v>
      </c>
      <c r="C88" s="2">
        <v>38716</v>
      </c>
      <c r="D88">
        <v>107.37</v>
      </c>
      <c r="E88" s="3">
        <v>-1</v>
      </c>
      <c r="F88" s="8">
        <f t="shared" si="9"/>
        <v>-0.73957659240084783</v>
      </c>
      <c r="G88" s="4">
        <f t="shared" si="14"/>
        <v>-1090.4616020312146</v>
      </c>
      <c r="H88" s="4">
        <f t="shared" si="10"/>
        <v>146353.57776261491</v>
      </c>
      <c r="I88" s="5">
        <f>(H88-H66)/H66*100</f>
        <v>13.770630336326811</v>
      </c>
      <c r="K88" s="1">
        <v>2006</v>
      </c>
      <c r="L88" s="6" t="s">
        <v>3</v>
      </c>
      <c r="M88" s="7">
        <v>38716</v>
      </c>
      <c r="N88" s="6">
        <v>124.8</v>
      </c>
      <c r="O88" s="4">
        <v>-1</v>
      </c>
      <c r="P88" s="8">
        <f t="shared" si="17"/>
        <v>-1.1250198066867387</v>
      </c>
      <c r="Q88" s="4">
        <f t="shared" si="18"/>
        <v>-1766.9263415751752</v>
      </c>
      <c r="R88" s="4">
        <f t="shared" si="19"/>
        <v>155290.42776660676</v>
      </c>
      <c r="S88" s="5">
        <f>(R88-R66)/R66*100</f>
        <v>15.840468923613987</v>
      </c>
      <c r="V88" t="s">
        <v>5</v>
      </c>
      <c r="W88" s="2">
        <v>38810</v>
      </c>
      <c r="X88">
        <v>42.15</v>
      </c>
      <c r="Y88">
        <v>1</v>
      </c>
      <c r="Z88" s="8">
        <f t="shared" si="15"/>
        <v>-1.5417971573114926</v>
      </c>
      <c r="AA88" s="4">
        <f t="shared" si="13"/>
        <v>-3448.524254300597</v>
      </c>
      <c r="AB88" s="4">
        <f t="shared" si="16"/>
        <v>220220.60355197699</v>
      </c>
      <c r="AC88" s="5"/>
    </row>
    <row r="89" spans="1:29" ht="15" x14ac:dyDescent="0.25">
      <c r="B89" t="s">
        <v>5</v>
      </c>
      <c r="C89" s="2">
        <v>38721</v>
      </c>
      <c r="D89">
        <v>108.43</v>
      </c>
      <c r="E89" s="3">
        <v>1</v>
      </c>
      <c r="F89" s="8">
        <f t="shared" si="9"/>
        <v>-0.98724038371984935</v>
      </c>
      <c r="G89" s="4">
        <f t="shared" si="14"/>
        <v>-1444.8616226913675</v>
      </c>
      <c r="H89" s="4">
        <f t="shared" si="10"/>
        <v>144908.71613992355</v>
      </c>
      <c r="I89" s="5"/>
      <c r="L89" s="6" t="s">
        <v>5</v>
      </c>
      <c r="M89" s="7">
        <v>38721</v>
      </c>
      <c r="N89" s="6">
        <v>126.86</v>
      </c>
      <c r="O89" s="4">
        <v>1</v>
      </c>
      <c r="P89" s="8">
        <f t="shared" si="17"/>
        <v>-1.6506410256410273</v>
      </c>
      <c r="Q89" s="4">
        <f t="shared" si="18"/>
        <v>-2563.2875096090565</v>
      </c>
      <c r="R89" s="4">
        <f t="shared" si="19"/>
        <v>152727.14025699772</v>
      </c>
      <c r="S89" s="5"/>
      <c r="V89" t="s">
        <v>3</v>
      </c>
      <c r="W89" s="2">
        <v>38842</v>
      </c>
      <c r="X89">
        <v>42.11</v>
      </c>
      <c r="Y89">
        <v>-1</v>
      </c>
      <c r="Z89" s="8">
        <f t="shared" si="15"/>
        <v>-9.4899169632263691E-2</v>
      </c>
      <c r="AA89" s="4">
        <f t="shared" si="13"/>
        <v>-208.98752412998559</v>
      </c>
      <c r="AB89" s="4">
        <f t="shared" si="16"/>
        <v>220011.61602784702</v>
      </c>
      <c r="AC89" s="5"/>
    </row>
    <row r="90" spans="1:29" ht="15" x14ac:dyDescent="0.25">
      <c r="B90" t="s">
        <v>3</v>
      </c>
      <c r="C90" s="2">
        <v>38730</v>
      </c>
      <c r="D90">
        <v>109.63</v>
      </c>
      <c r="E90" s="3">
        <v>-1</v>
      </c>
      <c r="F90" s="8">
        <f t="shared" si="9"/>
        <v>1.1067047864981912</v>
      </c>
      <c r="G90" s="4">
        <f t="shared" si="14"/>
        <v>1603.7116975736108</v>
      </c>
      <c r="H90" s="4">
        <f t="shared" si="10"/>
        <v>146512.42783749715</v>
      </c>
      <c r="I90" s="5"/>
      <c r="L90" s="6" t="s">
        <v>3</v>
      </c>
      <c r="M90" s="7">
        <v>38730</v>
      </c>
      <c r="N90" s="6">
        <v>128.57</v>
      </c>
      <c r="O90" s="4">
        <v>-1</v>
      </c>
      <c r="P90" s="8">
        <f t="shared" si="17"/>
        <v>1.3479426139050872</v>
      </c>
      <c r="Q90" s="4">
        <f t="shared" si="18"/>
        <v>2058.674206522664</v>
      </c>
      <c r="R90" s="4">
        <f t="shared" si="19"/>
        <v>154785.81446352039</v>
      </c>
      <c r="S90" s="5"/>
      <c r="V90" t="s">
        <v>5</v>
      </c>
      <c r="W90" s="2">
        <v>38918</v>
      </c>
      <c r="X90">
        <v>36.74</v>
      </c>
      <c r="Y90">
        <v>1</v>
      </c>
      <c r="Z90" s="8">
        <f t="shared" si="15"/>
        <v>12.752315364521486</v>
      </c>
      <c r="AA90" s="4">
        <f t="shared" si="13"/>
        <v>28056.575114451152</v>
      </c>
      <c r="AB90" s="4">
        <f t="shared" si="16"/>
        <v>248068.19114229816</v>
      </c>
      <c r="AC90" s="5"/>
    </row>
    <row r="91" spans="1:29" ht="15" x14ac:dyDescent="0.25">
      <c r="B91" t="s">
        <v>5</v>
      </c>
      <c r="C91" s="2">
        <v>38736</v>
      </c>
      <c r="D91">
        <v>108.73</v>
      </c>
      <c r="E91" s="3">
        <v>1</v>
      </c>
      <c r="F91" s="8">
        <f t="shared" ref="F91:F154" si="20">(+D91-D90)/D90*E90*100</f>
        <v>0.8209431724892744</v>
      </c>
      <c r="G91" s="4">
        <f t="shared" si="14"/>
        <v>1202.7837731802078</v>
      </c>
      <c r="H91" s="4">
        <f t="shared" ref="H91:H154" si="21">H90+G91</f>
        <v>147715.21161067736</v>
      </c>
      <c r="I91" s="5"/>
      <c r="L91" s="6" t="s">
        <v>5</v>
      </c>
      <c r="M91" s="7">
        <v>38736</v>
      </c>
      <c r="N91" s="6">
        <v>128.09</v>
      </c>
      <c r="O91" s="4">
        <v>1</v>
      </c>
      <c r="P91" s="8">
        <f t="shared" si="17"/>
        <v>0.37333748152756457</v>
      </c>
      <c r="Q91" s="4">
        <f t="shared" si="18"/>
        <v>577.87346148003587</v>
      </c>
      <c r="R91" s="4">
        <f t="shared" si="19"/>
        <v>155363.68792500044</v>
      </c>
      <c r="S91" s="5"/>
      <c r="V91" t="s">
        <v>3</v>
      </c>
      <c r="W91" s="2">
        <v>39007</v>
      </c>
      <c r="X91">
        <v>42.17</v>
      </c>
      <c r="Y91">
        <v>-1</v>
      </c>
      <c r="Z91" s="8">
        <f t="shared" si="15"/>
        <v>14.779531845400108</v>
      </c>
      <c r="AA91" s="4">
        <f t="shared" si="13"/>
        <v>36663.317308183963</v>
      </c>
      <c r="AB91" s="4">
        <f t="shared" si="16"/>
        <v>284731.50845048216</v>
      </c>
      <c r="AC91" s="5"/>
    </row>
    <row r="92" spans="1:29" ht="15" x14ac:dyDescent="0.25">
      <c r="B92" t="s">
        <v>3</v>
      </c>
      <c r="C92" s="2">
        <v>38776</v>
      </c>
      <c r="D92">
        <v>110.6</v>
      </c>
      <c r="E92" s="3">
        <v>-1</v>
      </c>
      <c r="F92" s="8">
        <f t="shared" si="20"/>
        <v>1.7198565253379843</v>
      </c>
      <c r="G92" s="4">
        <f t="shared" si="14"/>
        <v>2540.489705803046</v>
      </c>
      <c r="H92" s="4">
        <f t="shared" si="21"/>
        <v>150255.70131648041</v>
      </c>
      <c r="I92" s="5"/>
      <c r="L92" s="6" t="s">
        <v>3</v>
      </c>
      <c r="M92" s="7">
        <v>38776</v>
      </c>
      <c r="N92" s="6">
        <v>129.19999999999999</v>
      </c>
      <c r="O92" s="4">
        <v>-1</v>
      </c>
      <c r="P92" s="8">
        <f t="shared" si="17"/>
        <v>0.866578187212105</v>
      </c>
      <c r="Q92" s="4">
        <f t="shared" si="18"/>
        <v>1346.347830406341</v>
      </c>
      <c r="R92" s="4">
        <f t="shared" si="19"/>
        <v>156710.03575540677</v>
      </c>
      <c r="S92" s="5"/>
      <c r="V92" t="s">
        <v>5</v>
      </c>
      <c r="W92" s="2">
        <v>39035</v>
      </c>
      <c r="X92">
        <v>43.5</v>
      </c>
      <c r="Y92">
        <v>1</v>
      </c>
      <c r="Z92" s="8">
        <f t="shared" si="15"/>
        <v>-3.153900877400992</v>
      </c>
      <c r="AA92" s="4">
        <f t="shared" si="13"/>
        <v>-8980.1495432568372</v>
      </c>
      <c r="AB92" s="4">
        <f t="shared" si="16"/>
        <v>275751.35890722531</v>
      </c>
      <c r="AC92" s="5"/>
    </row>
    <row r="93" spans="1:29" ht="15" x14ac:dyDescent="0.25">
      <c r="B93" t="s">
        <v>5</v>
      </c>
      <c r="C93" s="2">
        <v>38784</v>
      </c>
      <c r="D93">
        <v>109.7</v>
      </c>
      <c r="E93" s="3">
        <v>1</v>
      </c>
      <c r="F93" s="8">
        <f t="shared" si="20"/>
        <v>0.81374321880650236</v>
      </c>
      <c r="G93" s="4">
        <f t="shared" si="14"/>
        <v>1222.6955803330118</v>
      </c>
      <c r="H93" s="4">
        <f t="shared" si="21"/>
        <v>151478.39689681341</v>
      </c>
      <c r="I93" s="5"/>
      <c r="L93" s="6" t="s">
        <v>5</v>
      </c>
      <c r="M93" s="7">
        <v>38784</v>
      </c>
      <c r="N93" s="6">
        <v>127.7</v>
      </c>
      <c r="O93" s="4">
        <v>1</v>
      </c>
      <c r="P93" s="8">
        <f t="shared" si="17"/>
        <v>1.1609907120742926</v>
      </c>
      <c r="Q93" s="4">
        <f t="shared" si="18"/>
        <v>1819.3889600085756</v>
      </c>
      <c r="R93" s="4">
        <f t="shared" si="19"/>
        <v>158529.42471541534</v>
      </c>
      <c r="S93" s="5"/>
      <c r="U93" s="1">
        <v>2007</v>
      </c>
      <c r="V93" t="s">
        <v>3</v>
      </c>
      <c r="W93" s="2">
        <v>39073</v>
      </c>
      <c r="X93">
        <v>43.39</v>
      </c>
      <c r="Y93">
        <v>-1</v>
      </c>
      <c r="Z93" s="8">
        <f t="shared" si="15"/>
        <v>-0.2528735632183895</v>
      </c>
      <c r="AA93" s="4">
        <f t="shared" si="13"/>
        <v>-697.30228689183048</v>
      </c>
      <c r="AB93" s="4">
        <f t="shared" si="16"/>
        <v>275054.05662033346</v>
      </c>
      <c r="AC93" s="5">
        <f>(AB93-AB81)/AB81*100</f>
        <v>28.706652009190858</v>
      </c>
    </row>
    <row r="94" spans="1:29" ht="15" x14ac:dyDescent="0.25">
      <c r="B94" t="s">
        <v>3</v>
      </c>
      <c r="C94" s="2">
        <v>38797</v>
      </c>
      <c r="D94">
        <v>112.75</v>
      </c>
      <c r="E94" s="3">
        <v>-1</v>
      </c>
      <c r="F94" s="8">
        <f t="shared" si="20"/>
        <v>2.7803099361896053</v>
      </c>
      <c r="G94" s="4">
        <f t="shared" si="14"/>
        <v>4211.5689201028299</v>
      </c>
      <c r="H94" s="4">
        <f t="shared" si="21"/>
        <v>155689.96581691626</v>
      </c>
      <c r="I94" s="5"/>
      <c r="L94" s="6" t="s">
        <v>3</v>
      </c>
      <c r="M94" s="7">
        <v>38797</v>
      </c>
      <c r="N94" s="6">
        <v>130.34</v>
      </c>
      <c r="O94" s="4">
        <v>-1</v>
      </c>
      <c r="P94" s="8">
        <f t="shared" si="17"/>
        <v>2.0673453406421305</v>
      </c>
      <c r="Q94" s="4">
        <f t="shared" si="18"/>
        <v>3277.3506754009127</v>
      </c>
      <c r="R94" s="4">
        <f t="shared" si="19"/>
        <v>161806.77539081624</v>
      </c>
      <c r="S94" s="5"/>
      <c r="V94" t="s">
        <v>5</v>
      </c>
      <c r="W94" s="2">
        <v>39092</v>
      </c>
      <c r="X94">
        <v>43.96</v>
      </c>
      <c r="Y94">
        <v>1</v>
      </c>
      <c r="Z94" s="8">
        <f t="shared" si="15"/>
        <v>-1.3136667434892839</v>
      </c>
      <c r="AA94" s="4">
        <f t="shared" si="13"/>
        <v>-3613.2936684395058</v>
      </c>
      <c r="AB94" s="4">
        <f t="shared" si="16"/>
        <v>271440.76295189396</v>
      </c>
      <c r="AC94" s="5"/>
    </row>
    <row r="95" spans="1:29" ht="15" x14ac:dyDescent="0.25">
      <c r="B95" t="s">
        <v>5</v>
      </c>
      <c r="C95" s="2">
        <v>38810</v>
      </c>
      <c r="D95">
        <v>111.64</v>
      </c>
      <c r="E95" s="3">
        <v>1</v>
      </c>
      <c r="F95" s="8">
        <f t="shared" si="20"/>
        <v>0.98447893569844747</v>
      </c>
      <c r="G95" s="4">
        <f t="shared" si="14"/>
        <v>1532.7349184636539</v>
      </c>
      <c r="H95" s="4">
        <f t="shared" si="21"/>
        <v>157222.70073537991</v>
      </c>
      <c r="I95" s="5"/>
      <c r="L95" s="6" t="s">
        <v>5</v>
      </c>
      <c r="M95" s="7">
        <v>38810</v>
      </c>
      <c r="N95" s="6">
        <v>130.07</v>
      </c>
      <c r="O95" s="4">
        <v>1</v>
      </c>
      <c r="P95" s="8">
        <f t="shared" si="17"/>
        <v>0.20715052938469405</v>
      </c>
      <c r="Q95" s="4">
        <f t="shared" si="18"/>
        <v>335.18359180237871</v>
      </c>
      <c r="R95" s="4">
        <f t="shared" si="19"/>
        <v>162141.95898261861</v>
      </c>
      <c r="S95" s="5"/>
      <c r="V95" t="s">
        <v>3</v>
      </c>
      <c r="W95" s="2">
        <v>39154</v>
      </c>
      <c r="X95">
        <v>43</v>
      </c>
      <c r="Y95">
        <v>-1</v>
      </c>
      <c r="Z95" s="8">
        <f t="shared" si="15"/>
        <v>-2.1838034576888097</v>
      </c>
      <c r="AA95" s="4">
        <f t="shared" si="13"/>
        <v>-5927.732766920346</v>
      </c>
      <c r="AB95" s="4">
        <f t="shared" si="16"/>
        <v>265513.03018497361</v>
      </c>
      <c r="AC95" s="5"/>
    </row>
    <row r="96" spans="1:29" ht="15" x14ac:dyDescent="0.25">
      <c r="B96" t="s">
        <v>3</v>
      </c>
      <c r="C96" s="2">
        <v>38842</v>
      </c>
      <c r="D96">
        <v>114.86</v>
      </c>
      <c r="E96" s="3">
        <v>-1</v>
      </c>
      <c r="F96" s="8">
        <f t="shared" si="20"/>
        <v>2.8842708706556781</v>
      </c>
      <c r="G96" s="4">
        <f t="shared" si="14"/>
        <v>4534.7285593687129</v>
      </c>
      <c r="H96" s="4">
        <f t="shared" si="21"/>
        <v>161757.42929474864</v>
      </c>
      <c r="I96" s="5"/>
      <c r="L96" s="6" t="s">
        <v>3</v>
      </c>
      <c r="M96" s="7">
        <v>38842</v>
      </c>
      <c r="N96" s="6">
        <v>132.04</v>
      </c>
      <c r="O96" s="4">
        <v>-1</v>
      </c>
      <c r="P96" s="8">
        <f t="shared" si="17"/>
        <v>1.5145690781886667</v>
      </c>
      <c r="Q96" s="4">
        <f t="shared" si="18"/>
        <v>2455.7519735200926</v>
      </c>
      <c r="R96" s="4">
        <f t="shared" si="19"/>
        <v>164597.7109561387</v>
      </c>
      <c r="S96" s="5"/>
      <c r="V96" t="s">
        <v>5</v>
      </c>
      <c r="W96" s="2">
        <v>39160</v>
      </c>
      <c r="X96">
        <v>43.06</v>
      </c>
      <c r="Y96">
        <v>1</v>
      </c>
      <c r="Z96" s="8">
        <f t="shared" si="15"/>
        <v>-0.13953488372093553</v>
      </c>
      <c r="AA96" s="4">
        <f t="shared" si="13"/>
        <v>-370.48329793253544</v>
      </c>
      <c r="AB96" s="4">
        <f t="shared" si="16"/>
        <v>265142.54688704107</v>
      </c>
      <c r="AC96" s="5"/>
    </row>
    <row r="97" spans="1:29" ht="15" x14ac:dyDescent="0.25">
      <c r="B97" t="s">
        <v>5</v>
      </c>
      <c r="C97" s="2">
        <v>38918</v>
      </c>
      <c r="D97">
        <v>110.3</v>
      </c>
      <c r="E97" s="3">
        <v>1</v>
      </c>
      <c r="F97" s="8">
        <f t="shared" si="20"/>
        <v>3.9700504962563139</v>
      </c>
      <c r="G97" s="4">
        <f t="shared" si="14"/>
        <v>6421.8516244476241</v>
      </c>
      <c r="H97" s="4">
        <f t="shared" si="21"/>
        <v>168179.28091919626</v>
      </c>
      <c r="I97" s="5"/>
      <c r="L97" s="6" t="s">
        <v>5</v>
      </c>
      <c r="M97" s="7">
        <v>38918</v>
      </c>
      <c r="N97" s="6">
        <v>126.12</v>
      </c>
      <c r="O97" s="4">
        <v>1</v>
      </c>
      <c r="P97" s="8">
        <f t="shared" si="17"/>
        <v>4.4834898515601243</v>
      </c>
      <c r="Q97" s="4">
        <f t="shared" si="18"/>
        <v>7379.7216666187451</v>
      </c>
      <c r="R97" s="4">
        <f t="shared" si="19"/>
        <v>171977.43262275745</v>
      </c>
      <c r="S97" s="5"/>
      <c r="V97" t="s">
        <v>3</v>
      </c>
      <c r="W97" s="2">
        <v>39190</v>
      </c>
      <c r="X97">
        <v>44.93</v>
      </c>
      <c r="Y97">
        <v>-1</v>
      </c>
      <c r="Z97" s="8">
        <f t="shared" si="15"/>
        <v>4.3427775197398919</v>
      </c>
      <c r="AA97" s="4">
        <f t="shared" si="13"/>
        <v>11514.550921476222</v>
      </c>
      <c r="AB97" s="4">
        <f t="shared" si="16"/>
        <v>276657.09780851728</v>
      </c>
      <c r="AC97" s="5"/>
    </row>
    <row r="98" spans="1:29" ht="15" x14ac:dyDescent="0.25">
      <c r="B98" t="s">
        <v>3</v>
      </c>
      <c r="C98" s="2">
        <v>38966</v>
      </c>
      <c r="D98">
        <v>114.27</v>
      </c>
      <c r="E98" s="3">
        <v>-1</v>
      </c>
      <c r="F98" s="8">
        <f t="shared" si="20"/>
        <v>3.5992747053490475</v>
      </c>
      <c r="G98" s="4">
        <f t="shared" si="14"/>
        <v>6053.234317762548</v>
      </c>
      <c r="H98" s="4">
        <f t="shared" si="21"/>
        <v>174232.5152369588</v>
      </c>
      <c r="I98" s="5"/>
      <c r="L98" s="6" t="s">
        <v>3</v>
      </c>
      <c r="M98" s="7">
        <v>38966</v>
      </c>
      <c r="N98" s="6">
        <v>131.1</v>
      </c>
      <c r="O98" s="4">
        <v>-1</v>
      </c>
      <c r="P98" s="8">
        <f t="shared" si="17"/>
        <v>3.9486203615604105</v>
      </c>
      <c r="Q98" s="4">
        <f t="shared" si="18"/>
        <v>6790.7359218310366</v>
      </c>
      <c r="R98" s="4">
        <f t="shared" si="19"/>
        <v>178768.16854458849</v>
      </c>
      <c r="S98" s="5"/>
      <c r="V98" t="s">
        <v>5</v>
      </c>
      <c r="W98" s="2">
        <v>39246</v>
      </c>
      <c r="X98">
        <v>46.74</v>
      </c>
      <c r="Y98">
        <v>1</v>
      </c>
      <c r="Z98" s="8">
        <f t="shared" si="15"/>
        <v>-4.0284887602937953</v>
      </c>
      <c r="AA98" s="4">
        <f t="shared" si="13"/>
        <v>-11145.100089771131</v>
      </c>
      <c r="AB98" s="4">
        <f t="shared" si="16"/>
        <v>265511.99771874613</v>
      </c>
      <c r="AC98" s="5"/>
    </row>
    <row r="99" spans="1:29" ht="15" x14ac:dyDescent="0.25">
      <c r="B99" t="s">
        <v>5</v>
      </c>
      <c r="C99" s="2">
        <v>38995</v>
      </c>
      <c r="D99">
        <v>118.36</v>
      </c>
      <c r="E99" s="3">
        <v>1</v>
      </c>
      <c r="F99" s="8">
        <f t="shared" si="20"/>
        <v>-3.5792421457950501</v>
      </c>
      <c r="G99" s="4">
        <f t="shared" si="14"/>
        <v>-6236.2036170400124</v>
      </c>
      <c r="H99" s="4">
        <f t="shared" si="21"/>
        <v>167996.31161991879</v>
      </c>
      <c r="I99" s="5"/>
      <c r="L99" s="6" t="s">
        <v>5</v>
      </c>
      <c r="M99" s="7">
        <v>38995</v>
      </c>
      <c r="N99" s="6">
        <v>134.91999999999999</v>
      </c>
      <c r="O99" s="4">
        <v>1</v>
      </c>
      <c r="P99" s="8">
        <f t="shared" si="17"/>
        <v>-2.9138062547673482</v>
      </c>
      <c r="Q99" s="4">
        <f t="shared" si="18"/>
        <v>-5208.9580765852552</v>
      </c>
      <c r="R99" s="4">
        <f t="shared" si="19"/>
        <v>173559.21046800324</v>
      </c>
      <c r="S99" s="6"/>
      <c r="V99" t="s">
        <v>3</v>
      </c>
      <c r="W99" s="2">
        <v>39302</v>
      </c>
      <c r="X99">
        <v>48.51</v>
      </c>
      <c r="Y99">
        <v>-1</v>
      </c>
      <c r="Z99" s="8">
        <f t="shared" si="15"/>
        <v>3.7869062901155242</v>
      </c>
      <c r="AA99" s="4">
        <f t="shared" si="13"/>
        <v>10054.690542622584</v>
      </c>
      <c r="AB99" s="4">
        <f t="shared" si="16"/>
        <v>275566.68826136872</v>
      </c>
      <c r="AC99" s="5"/>
    </row>
    <row r="100" spans="1:29" ht="15" x14ac:dyDescent="0.25">
      <c r="B100" t="s">
        <v>3</v>
      </c>
      <c r="C100" s="2">
        <v>39007</v>
      </c>
      <c r="D100">
        <v>119.6</v>
      </c>
      <c r="E100" s="3">
        <v>-1</v>
      </c>
      <c r="F100" s="8">
        <f t="shared" si="20"/>
        <v>1.0476512335248351</v>
      </c>
      <c r="G100" s="4">
        <f t="shared" si="14"/>
        <v>1760.0154309623051</v>
      </c>
      <c r="H100" s="4">
        <f t="shared" si="21"/>
        <v>169756.32705088111</v>
      </c>
      <c r="I100" s="5"/>
      <c r="L100" s="6" t="s">
        <v>3</v>
      </c>
      <c r="M100" s="7">
        <v>39007</v>
      </c>
      <c r="N100" s="6">
        <v>136.47</v>
      </c>
      <c r="O100" s="4">
        <v>-1</v>
      </c>
      <c r="P100" s="8">
        <f t="shared" si="17"/>
        <v>1.1488289356655881</v>
      </c>
      <c r="Q100" s="4">
        <f t="shared" si="18"/>
        <v>1993.8984303691595</v>
      </c>
      <c r="R100" s="4">
        <f t="shared" si="19"/>
        <v>175553.10889837239</v>
      </c>
      <c r="S100" s="5"/>
      <c r="V100" t="s">
        <v>5</v>
      </c>
      <c r="W100" s="2">
        <v>39310</v>
      </c>
      <c r="X100">
        <v>45.54</v>
      </c>
      <c r="Y100">
        <v>1</v>
      </c>
      <c r="Z100" s="8">
        <f t="shared" si="15"/>
        <v>6.1224489795918347</v>
      </c>
      <c r="AA100" s="4">
        <f t="shared" si="13"/>
        <v>16871.429893553181</v>
      </c>
      <c r="AB100" s="4">
        <f t="shared" si="16"/>
        <v>292438.11815492192</v>
      </c>
      <c r="AC100" s="5"/>
    </row>
    <row r="101" spans="1:29" ht="15" x14ac:dyDescent="0.25">
      <c r="B101" t="s">
        <v>5</v>
      </c>
      <c r="C101" s="2">
        <v>39035</v>
      </c>
      <c r="D101">
        <v>121.67</v>
      </c>
      <c r="E101" s="3">
        <v>1</v>
      </c>
      <c r="F101" s="8">
        <f t="shared" si="20"/>
        <v>-1.7307692307692371</v>
      </c>
      <c r="G101" s="4">
        <f t="shared" si="14"/>
        <v>-2938.0902758806455</v>
      </c>
      <c r="H101" s="4">
        <f t="shared" si="21"/>
        <v>166818.23677500046</v>
      </c>
      <c r="I101" s="5"/>
      <c r="L101" s="6" t="s">
        <v>5</v>
      </c>
      <c r="M101" s="7">
        <v>39035</v>
      </c>
      <c r="N101" s="6">
        <v>138.97</v>
      </c>
      <c r="O101" s="4">
        <v>1</v>
      </c>
      <c r="P101" s="8">
        <f t="shared" si="17"/>
        <v>-1.8319044478639994</v>
      </c>
      <c r="Q101" s="4">
        <f t="shared" si="18"/>
        <v>-3215.9652102728141</v>
      </c>
      <c r="R101" s="4">
        <f t="shared" si="19"/>
        <v>172337.14368809958</v>
      </c>
      <c r="S101" s="5"/>
      <c r="V101" t="s">
        <v>3</v>
      </c>
      <c r="W101" s="2">
        <v>39322</v>
      </c>
      <c r="X101">
        <v>47.6</v>
      </c>
      <c r="Y101">
        <v>-1</v>
      </c>
      <c r="Z101" s="8">
        <f t="shared" si="15"/>
        <v>4.523495827843659</v>
      </c>
      <c r="AA101" s="4">
        <f t="shared" si="13"/>
        <v>13228.426073762403</v>
      </c>
      <c r="AB101" s="4">
        <f t="shared" si="16"/>
        <v>305666.54422868433</v>
      </c>
      <c r="AC101" s="5"/>
    </row>
    <row r="102" spans="1:29" ht="15" x14ac:dyDescent="0.25">
      <c r="A102" s="1">
        <v>2007</v>
      </c>
      <c r="B102" t="s">
        <v>3</v>
      </c>
      <c r="C102" s="2">
        <v>39073</v>
      </c>
      <c r="D102">
        <v>124.01</v>
      </c>
      <c r="E102" s="3">
        <v>-1</v>
      </c>
      <c r="F102" s="8">
        <f t="shared" si="20"/>
        <v>1.9232349798635682</v>
      </c>
      <c r="G102" s="4">
        <f t="shared" si="14"/>
        <v>3208.3066824484395</v>
      </c>
      <c r="H102" s="4">
        <f t="shared" si="21"/>
        <v>170026.54345744889</v>
      </c>
      <c r="I102" s="5">
        <f>(H102-H88)/H88*100</f>
        <v>16.175187553823566</v>
      </c>
      <c r="K102" s="1">
        <v>2007</v>
      </c>
      <c r="L102" s="6" t="s">
        <v>3</v>
      </c>
      <c r="M102" s="7">
        <v>39073</v>
      </c>
      <c r="N102" s="6">
        <v>141.63999999999999</v>
      </c>
      <c r="O102" s="4">
        <v>-1</v>
      </c>
      <c r="P102" s="8">
        <f t="shared" si="17"/>
        <v>1.9212779736633716</v>
      </c>
      <c r="Q102" s="4">
        <f t="shared" si="18"/>
        <v>3311.0755821200523</v>
      </c>
      <c r="R102" s="4">
        <f t="shared" si="19"/>
        <v>175648.21927021962</v>
      </c>
      <c r="S102" s="5">
        <f>(R102-R88)/R88*100</f>
        <v>13.109495412176681</v>
      </c>
      <c r="V102" t="s">
        <v>5</v>
      </c>
      <c r="W102" s="2">
        <v>39329</v>
      </c>
      <c r="X102">
        <v>48.92</v>
      </c>
      <c r="Y102">
        <v>1</v>
      </c>
      <c r="Z102" s="8">
        <f t="shared" si="15"/>
        <v>-2.7731092436974794</v>
      </c>
      <c r="AA102" s="4">
        <f t="shared" si="13"/>
        <v>-8476.4671928962889</v>
      </c>
      <c r="AB102" s="4">
        <f t="shared" si="16"/>
        <v>297190.07703578804</v>
      </c>
      <c r="AC102" s="5"/>
    </row>
    <row r="103" spans="1:29" ht="15" x14ac:dyDescent="0.25">
      <c r="B103" t="s">
        <v>5</v>
      </c>
      <c r="C103" s="2">
        <v>39127</v>
      </c>
      <c r="D103">
        <v>126.78</v>
      </c>
      <c r="E103" s="3">
        <v>1</v>
      </c>
      <c r="F103" s="8">
        <f t="shared" si="20"/>
        <v>-2.2336908313845627</v>
      </c>
      <c r="G103" s="4">
        <f t="shared" si="14"/>
        <v>-3797.8673121291249</v>
      </c>
      <c r="H103" s="4">
        <f t="shared" si="21"/>
        <v>166228.67614531977</v>
      </c>
      <c r="I103" s="5"/>
      <c r="L103" s="6" t="s">
        <v>5</v>
      </c>
      <c r="M103" s="7">
        <v>39127</v>
      </c>
      <c r="N103" s="6">
        <v>144.80000000000001</v>
      </c>
      <c r="O103" s="4">
        <v>1</v>
      </c>
      <c r="P103" s="8">
        <f t="shared" si="17"/>
        <v>-2.231008189776917</v>
      </c>
      <c r="Q103" s="4">
        <f t="shared" si="18"/>
        <v>-3918.7261571159165</v>
      </c>
      <c r="R103" s="4">
        <f t="shared" si="19"/>
        <v>171729.4931131037</v>
      </c>
      <c r="S103" s="5"/>
      <c r="V103" t="s">
        <v>3</v>
      </c>
      <c r="W103" s="2">
        <v>39331</v>
      </c>
      <c r="X103">
        <v>49.23</v>
      </c>
      <c r="Y103">
        <v>-1</v>
      </c>
      <c r="Z103" s="8">
        <f t="shared" si="15"/>
        <v>0.63368765331151911</v>
      </c>
      <c r="AA103" s="4">
        <f t="shared" si="13"/>
        <v>1883.2568250427812</v>
      </c>
      <c r="AB103" s="4">
        <f t="shared" si="16"/>
        <v>299073.33386083081</v>
      </c>
      <c r="AC103" s="5"/>
    </row>
    <row r="104" spans="1:29" ht="15" x14ac:dyDescent="0.25">
      <c r="B104" t="s">
        <v>3</v>
      </c>
      <c r="C104" s="2">
        <v>39154</v>
      </c>
      <c r="D104">
        <v>122.52</v>
      </c>
      <c r="E104" s="3">
        <v>-1</v>
      </c>
      <c r="F104" s="8">
        <f t="shared" si="20"/>
        <v>-3.3601514434453423</v>
      </c>
      <c r="G104" s="4">
        <f t="shared" si="14"/>
        <v>-5585.5352609170459</v>
      </c>
      <c r="H104" s="4">
        <f t="shared" si="21"/>
        <v>160643.14088440273</v>
      </c>
      <c r="I104" s="5"/>
      <c r="L104" s="6" t="s">
        <v>3</v>
      </c>
      <c r="M104" s="7">
        <v>39154</v>
      </c>
      <c r="N104" s="6">
        <v>140.18</v>
      </c>
      <c r="O104" s="4">
        <v>-1</v>
      </c>
      <c r="P104" s="8">
        <f t="shared" si="17"/>
        <v>-3.1906077348066333</v>
      </c>
      <c r="Q104" s="4">
        <f t="shared" si="18"/>
        <v>-5479.2144902109112</v>
      </c>
      <c r="R104" s="4">
        <f t="shared" si="19"/>
        <v>166250.2786228928</v>
      </c>
      <c r="S104" s="5"/>
      <c r="V104" t="s">
        <v>5</v>
      </c>
      <c r="W104" s="2">
        <v>39336</v>
      </c>
      <c r="X104">
        <v>48.51</v>
      </c>
      <c r="Y104">
        <v>1</v>
      </c>
      <c r="Z104" s="8">
        <f t="shared" si="15"/>
        <v>1.462522851919559</v>
      </c>
      <c r="AA104" s="4">
        <f t="shared" si="13"/>
        <v>4374.0158517123273</v>
      </c>
      <c r="AB104" s="4">
        <f t="shared" si="16"/>
        <v>303447.34971254313</v>
      </c>
      <c r="AC104" s="5"/>
    </row>
    <row r="105" spans="1:29" ht="15" x14ac:dyDescent="0.25">
      <c r="B105" t="s">
        <v>5</v>
      </c>
      <c r="C105" s="2">
        <v>39160</v>
      </c>
      <c r="D105">
        <v>121.56</v>
      </c>
      <c r="E105" s="3">
        <v>1</v>
      </c>
      <c r="F105" s="8">
        <f t="shared" si="20"/>
        <v>0.78354554358471584</v>
      </c>
      <c r="G105" s="4">
        <f t="shared" si="14"/>
        <v>1258.7121714742543</v>
      </c>
      <c r="H105" s="4">
        <f t="shared" si="21"/>
        <v>161901.853055877</v>
      </c>
      <c r="I105" s="5"/>
      <c r="L105" s="6" t="s">
        <v>5</v>
      </c>
      <c r="M105" s="7">
        <v>39160</v>
      </c>
      <c r="N105" s="6">
        <v>139.26</v>
      </c>
      <c r="O105" s="4">
        <v>1</v>
      </c>
      <c r="P105" s="8">
        <f t="shared" si="17"/>
        <v>0.65629904408618622</v>
      </c>
      <c r="Q105" s="4">
        <f t="shared" si="18"/>
        <v>1091.0989893926667</v>
      </c>
      <c r="R105" s="4">
        <f t="shared" si="19"/>
        <v>167341.37761228546</v>
      </c>
      <c r="S105" s="5"/>
      <c r="V105" t="s">
        <v>3</v>
      </c>
      <c r="W105" s="2">
        <v>39337</v>
      </c>
      <c r="X105">
        <v>48.84</v>
      </c>
      <c r="Y105">
        <v>-1</v>
      </c>
      <c r="Z105" s="8">
        <f t="shared" si="15"/>
        <v>0.68027210884354861</v>
      </c>
      <c r="AA105" s="4">
        <f t="shared" si="13"/>
        <v>2064.2676851193751</v>
      </c>
      <c r="AB105" s="4">
        <f t="shared" si="16"/>
        <v>305511.61739766249</v>
      </c>
      <c r="AC105" s="5"/>
    </row>
    <row r="106" spans="1:29" ht="15" x14ac:dyDescent="0.25">
      <c r="B106" t="s">
        <v>3</v>
      </c>
      <c r="C106" s="2">
        <v>39190</v>
      </c>
      <c r="D106">
        <v>127.44</v>
      </c>
      <c r="E106" s="3">
        <v>-1</v>
      </c>
      <c r="F106" s="8">
        <f t="shared" si="20"/>
        <v>4.8371174728529081</v>
      </c>
      <c r="G106" s="4">
        <f t="shared" si="14"/>
        <v>7831.382823038467</v>
      </c>
      <c r="H106" s="4">
        <f t="shared" si="21"/>
        <v>169733.23587891547</v>
      </c>
      <c r="I106" s="5"/>
      <c r="L106" s="6" t="s">
        <v>3</v>
      </c>
      <c r="M106" s="7">
        <v>39190</v>
      </c>
      <c r="N106" s="6">
        <v>146.6</v>
      </c>
      <c r="O106" s="4">
        <v>-1</v>
      </c>
      <c r="P106" s="8">
        <f t="shared" si="17"/>
        <v>5.2707166451242307</v>
      </c>
      <c r="Q106" s="4">
        <f t="shared" si="18"/>
        <v>8820.0898439909233</v>
      </c>
      <c r="R106" s="4">
        <f t="shared" si="19"/>
        <v>176161.46745627638</v>
      </c>
      <c r="S106" s="5"/>
      <c r="V106" t="s">
        <v>5</v>
      </c>
      <c r="W106" s="2">
        <v>39343</v>
      </c>
      <c r="X106">
        <v>49.09</v>
      </c>
      <c r="Y106">
        <v>1</v>
      </c>
      <c r="Z106" s="8">
        <f t="shared" si="15"/>
        <v>-0.51187551187551183</v>
      </c>
      <c r="AA106" s="4">
        <f t="shared" si="13"/>
        <v>-1563.8391553934403</v>
      </c>
      <c r="AB106" s="4">
        <f t="shared" si="16"/>
        <v>303947.77824226907</v>
      </c>
      <c r="AC106" s="5"/>
    </row>
    <row r="107" spans="1:29" ht="15" x14ac:dyDescent="0.25">
      <c r="B107" t="s">
        <v>5</v>
      </c>
      <c r="C107" s="2">
        <v>39246</v>
      </c>
      <c r="D107">
        <v>133.58000000000001</v>
      </c>
      <c r="E107" s="3">
        <v>1</v>
      </c>
      <c r="F107" s="8">
        <f t="shared" si="20"/>
        <v>-4.817953546767118</v>
      </c>
      <c r="G107" s="4">
        <f t="shared" si="14"/>
        <v>-8177.6684580708061</v>
      </c>
      <c r="H107" s="4">
        <f t="shared" si="21"/>
        <v>161555.56742084466</v>
      </c>
      <c r="I107" s="5"/>
      <c r="L107" s="6" t="s">
        <v>5</v>
      </c>
      <c r="M107" s="7">
        <v>39246</v>
      </c>
      <c r="N107" s="6">
        <v>154.57</v>
      </c>
      <c r="O107" s="4">
        <v>1</v>
      </c>
      <c r="P107" s="8">
        <f t="shared" si="17"/>
        <v>-5.4365620736698492</v>
      </c>
      <c r="Q107" s="4">
        <f t="shared" si="18"/>
        <v>-9577.1275281481758</v>
      </c>
      <c r="R107" s="4">
        <f t="shared" si="19"/>
        <v>166584.3399281282</v>
      </c>
      <c r="S107" s="5"/>
      <c r="V107" s="9" t="s">
        <v>3</v>
      </c>
      <c r="W107" s="10">
        <v>39386</v>
      </c>
      <c r="X107">
        <v>54.47</v>
      </c>
      <c r="Y107">
        <v>-1</v>
      </c>
      <c r="Z107" s="8">
        <f t="shared" si="15"/>
        <v>10.95946221226318</v>
      </c>
      <c r="AA107" s="4">
        <f t="shared" si="13"/>
        <v>33311.041901474964</v>
      </c>
      <c r="AB107" s="4">
        <f t="shared" si="16"/>
        <v>337258.820143744</v>
      </c>
      <c r="AC107" s="5"/>
    </row>
    <row r="108" spans="1:29" ht="15" x14ac:dyDescent="0.25">
      <c r="B108" t="s">
        <v>3</v>
      </c>
      <c r="C108" s="2">
        <v>39302</v>
      </c>
      <c r="D108">
        <v>135.38999999999999</v>
      </c>
      <c r="E108" s="3">
        <v>-1</v>
      </c>
      <c r="F108" s="8">
        <f t="shared" si="20"/>
        <v>1.354993262464421</v>
      </c>
      <c r="G108" s="4">
        <f t="shared" si="14"/>
        <v>2189.0670536886105</v>
      </c>
      <c r="H108" s="4">
        <f t="shared" si="21"/>
        <v>163744.63447453326</v>
      </c>
      <c r="I108" s="5"/>
      <c r="L108" s="6" t="s">
        <v>3</v>
      </c>
      <c r="M108" s="7">
        <v>39302</v>
      </c>
      <c r="N108" s="6">
        <v>148.41</v>
      </c>
      <c r="O108" s="4">
        <v>-1</v>
      </c>
      <c r="P108" s="8">
        <f t="shared" si="17"/>
        <v>-3.9852494015656319</v>
      </c>
      <c r="Q108" s="4">
        <f t="shared" si="18"/>
        <v>-6638.8014100877872</v>
      </c>
      <c r="R108" s="4">
        <f t="shared" si="19"/>
        <v>159945.53851804041</v>
      </c>
      <c r="S108" s="5"/>
      <c r="V108" s="9" t="s">
        <v>5</v>
      </c>
      <c r="W108" s="10">
        <v>39387</v>
      </c>
      <c r="X108">
        <v>54.68</v>
      </c>
      <c r="Y108">
        <v>1</v>
      </c>
      <c r="Z108" s="8">
        <f t="shared" si="15"/>
        <v>-0.38553332109418187</v>
      </c>
      <c r="AA108" s="4">
        <f t="shared" si="13"/>
        <v>-1300.2451299832298</v>
      </c>
      <c r="AB108" s="4">
        <f t="shared" si="16"/>
        <v>335958.57501376077</v>
      </c>
      <c r="AC108" s="5"/>
    </row>
    <row r="109" spans="1:29" ht="15" x14ac:dyDescent="0.25">
      <c r="B109" t="s">
        <v>5</v>
      </c>
      <c r="C109" s="2">
        <v>39310</v>
      </c>
      <c r="D109">
        <v>127.84</v>
      </c>
      <c r="E109" s="3">
        <v>1</v>
      </c>
      <c r="F109" s="8">
        <f t="shared" si="20"/>
        <v>5.576482753526836</v>
      </c>
      <c r="G109" s="4">
        <f t="shared" si="14"/>
        <v>9131.1913012979057</v>
      </c>
      <c r="H109" s="4">
        <f t="shared" si="21"/>
        <v>172875.82577583118</v>
      </c>
      <c r="I109" s="5"/>
      <c r="L109" s="6" t="s">
        <v>5</v>
      </c>
      <c r="M109" s="7">
        <v>39310</v>
      </c>
      <c r="N109" s="6">
        <v>139.79</v>
      </c>
      <c r="O109" s="4">
        <v>1</v>
      </c>
      <c r="P109" s="8">
        <f t="shared" si="17"/>
        <v>5.8082339464995654</v>
      </c>
      <c r="Q109" s="4">
        <f t="shared" si="18"/>
        <v>9290.011064116361</v>
      </c>
      <c r="R109" s="4">
        <f t="shared" si="19"/>
        <v>169235.54958215676</v>
      </c>
      <c r="S109" s="5"/>
      <c r="V109" t="s">
        <v>3</v>
      </c>
      <c r="W109" s="2">
        <v>39427</v>
      </c>
      <c r="X109">
        <v>52.61</v>
      </c>
      <c r="Y109">
        <v>-1</v>
      </c>
      <c r="Z109" s="8">
        <f t="shared" si="15"/>
        <v>-3.7856620336503299</v>
      </c>
      <c r="AA109" s="4">
        <f t="shared" si="13"/>
        <v>-12718.256223088605</v>
      </c>
      <c r="AB109" s="4">
        <f t="shared" si="16"/>
        <v>323240.31879067217</v>
      </c>
      <c r="AC109" s="5"/>
    </row>
    <row r="110" spans="1:29" ht="15" x14ac:dyDescent="0.25">
      <c r="B110" t="s">
        <v>3</v>
      </c>
      <c r="C110" s="2">
        <v>39322</v>
      </c>
      <c r="D110">
        <v>132.54</v>
      </c>
      <c r="E110" s="3">
        <v>-1</v>
      </c>
      <c r="F110" s="8">
        <f t="shared" si="20"/>
        <v>3.6764705882352851</v>
      </c>
      <c r="G110" s="4">
        <f t="shared" si="14"/>
        <v>6355.7288888173071</v>
      </c>
      <c r="H110" s="4">
        <f t="shared" si="21"/>
        <v>179231.55466464849</v>
      </c>
      <c r="I110" s="5"/>
      <c r="L110" s="6" t="s">
        <v>3</v>
      </c>
      <c r="M110" s="7">
        <v>39322</v>
      </c>
      <c r="N110" s="6">
        <v>146.16</v>
      </c>
      <c r="O110" s="4">
        <v>-1</v>
      </c>
      <c r="P110" s="8">
        <f t="shared" si="17"/>
        <v>4.5568352528793223</v>
      </c>
      <c r="Q110" s="4">
        <f t="shared" si="18"/>
        <v>7711.7851837637836</v>
      </c>
      <c r="R110" s="4">
        <f t="shared" si="19"/>
        <v>176947.33476592053</v>
      </c>
      <c r="S110" s="5"/>
      <c r="U110" s="1">
        <v>2008</v>
      </c>
      <c r="V110" t="s">
        <v>5</v>
      </c>
      <c r="W110" s="2">
        <v>39434</v>
      </c>
      <c r="X110">
        <v>50.24</v>
      </c>
      <c r="Y110">
        <v>1</v>
      </c>
      <c r="Z110" s="8">
        <f t="shared" si="15"/>
        <v>4.5048469872647736</v>
      </c>
      <c r="AA110" s="4">
        <f t="shared" si="13"/>
        <v>14561.481762666646</v>
      </c>
      <c r="AB110" s="4">
        <f t="shared" si="16"/>
        <v>337801.80055333884</v>
      </c>
      <c r="AC110" s="5">
        <f>(AB110-AB93)/AB93*100</f>
        <v>22.812877113686142</v>
      </c>
    </row>
    <row r="111" spans="1:29" ht="15" x14ac:dyDescent="0.25">
      <c r="B111" t="s">
        <v>5</v>
      </c>
      <c r="C111" s="2">
        <v>39329</v>
      </c>
      <c r="D111">
        <v>133.22</v>
      </c>
      <c r="E111" s="3">
        <v>1</v>
      </c>
      <c r="F111" s="8">
        <f t="shared" si="20"/>
        <v>-0.51305266334691924</v>
      </c>
      <c r="G111" s="4">
        <f t="shared" si="14"/>
        <v>-919.55226476506857</v>
      </c>
      <c r="H111" s="4">
        <f t="shared" si="21"/>
        <v>178312.00239988341</v>
      </c>
      <c r="I111" s="5"/>
      <c r="L111" s="6" t="s">
        <v>5</v>
      </c>
      <c r="M111" s="7">
        <v>39329</v>
      </c>
      <c r="N111" s="6">
        <v>147.44999999999999</v>
      </c>
      <c r="O111" s="4">
        <v>1</v>
      </c>
      <c r="P111" s="8">
        <f t="shared" si="17"/>
        <v>-0.88259441707717023</v>
      </c>
      <c r="Q111" s="4">
        <f t="shared" si="18"/>
        <v>-1561.7272978108654</v>
      </c>
      <c r="R111" s="4">
        <f t="shared" si="19"/>
        <v>175385.60746810967</v>
      </c>
      <c r="S111" s="5"/>
      <c r="V111" t="s">
        <v>3</v>
      </c>
      <c r="W111" s="2">
        <v>39454</v>
      </c>
      <c r="X111">
        <v>48.41</v>
      </c>
      <c r="Y111">
        <v>-1</v>
      </c>
      <c r="Z111" s="8">
        <f t="shared" si="15"/>
        <v>-3.6425159235668891</v>
      </c>
      <c r="AA111" s="4">
        <f t="shared" si="13"/>
        <v>-12304.484375251031</v>
      </c>
      <c r="AB111" s="4">
        <f t="shared" si="16"/>
        <v>325497.31617808779</v>
      </c>
      <c r="AC111" s="5"/>
    </row>
    <row r="112" spans="1:29" ht="15" x14ac:dyDescent="0.25">
      <c r="B112" t="s">
        <v>3</v>
      </c>
      <c r="C112" s="2">
        <v>39331</v>
      </c>
      <c r="D112">
        <v>133.47999999999999</v>
      </c>
      <c r="E112" s="3">
        <v>-1</v>
      </c>
      <c r="F112" s="8">
        <f t="shared" si="20"/>
        <v>0.19516589100734943</v>
      </c>
      <c r="G112" s="4">
        <f t="shared" si="14"/>
        <v>348.00420825677872</v>
      </c>
      <c r="H112" s="4">
        <f t="shared" si="21"/>
        <v>178660.00660814019</v>
      </c>
      <c r="I112" s="5"/>
      <c r="L112" s="6" t="s">
        <v>3</v>
      </c>
      <c r="M112" s="7">
        <v>39331</v>
      </c>
      <c r="N112" s="6">
        <v>147.94999999999999</v>
      </c>
      <c r="O112" s="4">
        <v>-1</v>
      </c>
      <c r="P112" s="8">
        <f t="shared" si="17"/>
        <v>0.33909799932180401</v>
      </c>
      <c r="Q112" s="4">
        <f t="shared" si="18"/>
        <v>594.72908602275243</v>
      </c>
      <c r="R112" s="4">
        <f t="shared" si="19"/>
        <v>175980.33655413243</v>
      </c>
      <c r="S112" s="5"/>
      <c r="V112" t="s">
        <v>5</v>
      </c>
      <c r="W112" s="2">
        <v>39461</v>
      </c>
      <c r="X112">
        <v>47.69</v>
      </c>
      <c r="Y112">
        <v>1</v>
      </c>
      <c r="Z112" s="8">
        <f t="shared" si="15"/>
        <v>1.4872960132204067</v>
      </c>
      <c r="AA112" s="4">
        <f t="shared" si="13"/>
        <v>4841.108606656122</v>
      </c>
      <c r="AB112" s="4">
        <f t="shared" si="16"/>
        <v>330338.42478474393</v>
      </c>
      <c r="AC112" s="5"/>
    </row>
    <row r="113" spans="1:29" ht="15" x14ac:dyDescent="0.25">
      <c r="B113" t="s">
        <v>5</v>
      </c>
      <c r="C113" s="2">
        <v>39336</v>
      </c>
      <c r="D113">
        <v>131.9</v>
      </c>
      <c r="E113" s="3">
        <v>1</v>
      </c>
      <c r="F113" s="8">
        <f t="shared" si="20"/>
        <v>1.1836979322744863</v>
      </c>
      <c r="G113" s="4">
        <f t="shared" si="14"/>
        <v>2114.7948040220158</v>
      </c>
      <c r="H113" s="4">
        <f t="shared" si="21"/>
        <v>180774.8014121622</v>
      </c>
      <c r="I113" s="5"/>
      <c r="L113" s="6" t="s">
        <v>5</v>
      </c>
      <c r="M113" s="7">
        <v>39336</v>
      </c>
      <c r="N113" s="6">
        <v>146.24</v>
      </c>
      <c r="O113" s="4">
        <v>1</v>
      </c>
      <c r="P113" s="8">
        <f t="shared" si="17"/>
        <v>1.1557958769854544</v>
      </c>
      <c r="Q113" s="4">
        <f t="shared" si="18"/>
        <v>2033.9734741977891</v>
      </c>
      <c r="R113" s="4">
        <f t="shared" si="19"/>
        <v>178014.31002833022</v>
      </c>
      <c r="S113" s="5"/>
      <c r="V113" t="s">
        <v>3</v>
      </c>
      <c r="W113" s="2">
        <v>39478</v>
      </c>
      <c r="X113">
        <v>43.87</v>
      </c>
      <c r="Y113">
        <v>-1</v>
      </c>
      <c r="Z113" s="8">
        <f t="shared" si="15"/>
        <v>-8.0100650031453142</v>
      </c>
      <c r="AA113" s="4">
        <f t="shared" si="13"/>
        <v>-26460.32255562428</v>
      </c>
      <c r="AB113" s="4">
        <f t="shared" si="16"/>
        <v>303878.10222911963</v>
      </c>
      <c r="AC113" s="5"/>
    </row>
    <row r="114" spans="1:29" ht="15" x14ac:dyDescent="0.25">
      <c r="B114" t="s">
        <v>3</v>
      </c>
      <c r="C114" s="2">
        <v>39337</v>
      </c>
      <c r="D114">
        <v>132.93</v>
      </c>
      <c r="E114" s="3">
        <v>-1</v>
      </c>
      <c r="F114" s="8">
        <f t="shared" si="20"/>
        <v>0.78089461713419339</v>
      </c>
      <c r="G114" s="4">
        <f t="shared" si="14"/>
        <v>1411.6606933626024</v>
      </c>
      <c r="H114" s="4">
        <f t="shared" si="21"/>
        <v>182186.46210552478</v>
      </c>
      <c r="I114" s="5"/>
      <c r="L114" s="6" t="s">
        <v>3</v>
      </c>
      <c r="M114" s="7">
        <v>39337</v>
      </c>
      <c r="N114" s="6">
        <v>147.29</v>
      </c>
      <c r="O114" s="4">
        <v>-1</v>
      </c>
      <c r="P114" s="8">
        <f t="shared" si="17"/>
        <v>0.71799781181618083</v>
      </c>
      <c r="Q114" s="4">
        <f t="shared" si="18"/>
        <v>1278.1388507230831</v>
      </c>
      <c r="R114" s="4">
        <f t="shared" si="19"/>
        <v>179292.44887905329</v>
      </c>
      <c r="S114" s="5"/>
      <c r="V114" t="s">
        <v>5</v>
      </c>
      <c r="W114" s="2">
        <v>39490</v>
      </c>
      <c r="X114">
        <v>44.33</v>
      </c>
      <c r="Y114">
        <v>1</v>
      </c>
      <c r="Z114" s="8">
        <f t="shared" si="15"/>
        <v>-1.0485525416001844</v>
      </c>
      <c r="AA114" s="4">
        <f t="shared" si="13"/>
        <v>-3186.3215642898408</v>
      </c>
      <c r="AB114" s="4">
        <f t="shared" si="16"/>
        <v>300691.78066482977</v>
      </c>
      <c r="AC114" s="5"/>
    </row>
    <row r="115" spans="1:29" ht="15" x14ac:dyDescent="0.25">
      <c r="B115" t="s">
        <v>5</v>
      </c>
      <c r="C115" s="2">
        <v>39343</v>
      </c>
      <c r="D115">
        <v>134.69</v>
      </c>
      <c r="E115" s="3">
        <v>1</v>
      </c>
      <c r="F115" s="8">
        <f t="shared" si="20"/>
        <v>-1.3240051154743029</v>
      </c>
      <c r="G115" s="4">
        <f t="shared" si="14"/>
        <v>-2412.1580779788005</v>
      </c>
      <c r="H115" s="4">
        <f t="shared" si="21"/>
        <v>179774.30402754599</v>
      </c>
      <c r="I115" s="5"/>
      <c r="L115" s="6" t="s">
        <v>5</v>
      </c>
      <c r="M115" s="7">
        <v>39343</v>
      </c>
      <c r="N115" s="6">
        <v>148.83000000000001</v>
      </c>
      <c r="O115" s="4">
        <v>1</v>
      </c>
      <c r="P115" s="8">
        <f t="shared" si="17"/>
        <v>-1.0455563853622245</v>
      </c>
      <c r="Q115" s="4">
        <f t="shared" si="18"/>
        <v>-1874.6036477272439</v>
      </c>
      <c r="R115" s="4">
        <f t="shared" si="19"/>
        <v>177417.84523132603</v>
      </c>
      <c r="S115" s="5"/>
      <c r="V115" t="s">
        <v>3</v>
      </c>
      <c r="W115" s="2">
        <v>39493</v>
      </c>
      <c r="X115">
        <v>43.77</v>
      </c>
      <c r="Y115">
        <v>-1</v>
      </c>
      <c r="Z115" s="8">
        <f t="shared" si="15"/>
        <v>-1.2632528761560911</v>
      </c>
      <c r="AA115" s="4">
        <f t="shared" si="13"/>
        <v>-3798.4975676134268</v>
      </c>
      <c r="AB115" s="4">
        <f t="shared" si="16"/>
        <v>296893.28309721634</v>
      </c>
      <c r="AC115" s="5"/>
    </row>
    <row r="116" spans="1:29" ht="15" x14ac:dyDescent="0.25">
      <c r="B116" s="9" t="s">
        <v>3</v>
      </c>
      <c r="C116" s="10">
        <v>39386</v>
      </c>
      <c r="D116">
        <v>138.44</v>
      </c>
      <c r="E116" s="3">
        <v>-1</v>
      </c>
      <c r="F116" s="8">
        <f t="shared" si="20"/>
        <v>2.7841710594698936</v>
      </c>
      <c r="G116" s="4">
        <f t="shared" si="14"/>
        <v>5005.2241450983547</v>
      </c>
      <c r="H116" s="4">
        <f t="shared" si="21"/>
        <v>184779.52817264435</v>
      </c>
      <c r="I116" s="5"/>
      <c r="L116" s="11" t="s">
        <v>3</v>
      </c>
      <c r="M116" s="12">
        <v>39386</v>
      </c>
      <c r="N116" s="6">
        <v>153.97999999999999</v>
      </c>
      <c r="O116" s="4">
        <v>-1</v>
      </c>
      <c r="P116" s="8">
        <f t="shared" si="17"/>
        <v>3.4603238594369259</v>
      </c>
      <c r="Q116" s="4">
        <f t="shared" si="18"/>
        <v>6139.2320294384526</v>
      </c>
      <c r="R116" s="4">
        <f t="shared" si="19"/>
        <v>183557.07726076449</v>
      </c>
      <c r="S116" s="6"/>
      <c r="V116" t="s">
        <v>5</v>
      </c>
      <c r="W116" s="2">
        <v>39534</v>
      </c>
      <c r="X116">
        <v>44.44</v>
      </c>
      <c r="Y116">
        <v>1</v>
      </c>
      <c r="Z116" s="8">
        <f t="shared" si="15"/>
        <v>-1.5307288096869878</v>
      </c>
      <c r="AA116" s="4">
        <f t="shared" si="13"/>
        <v>-4544.6310183946389</v>
      </c>
      <c r="AB116" s="4">
        <f t="shared" si="16"/>
        <v>292348.65207882167</v>
      </c>
      <c r="AC116" s="5"/>
    </row>
    <row r="117" spans="1:29" ht="15" x14ac:dyDescent="0.25">
      <c r="B117" s="9" t="s">
        <v>5</v>
      </c>
      <c r="C117" s="10">
        <v>39387</v>
      </c>
      <c r="D117">
        <v>137.86000000000001</v>
      </c>
      <c r="E117" s="3">
        <v>1</v>
      </c>
      <c r="F117" s="8">
        <f t="shared" si="20"/>
        <v>0.41895405952035836</v>
      </c>
      <c r="G117" s="4">
        <f t="shared" si="14"/>
        <v>774.14133444185779</v>
      </c>
      <c r="H117" s="4">
        <f t="shared" si="21"/>
        <v>185553.66950708622</v>
      </c>
      <c r="I117" s="5"/>
      <c r="L117" s="11" t="s">
        <v>5</v>
      </c>
      <c r="M117" s="12">
        <v>39387</v>
      </c>
      <c r="N117" s="6">
        <v>153.29</v>
      </c>
      <c r="O117" s="4">
        <v>1</v>
      </c>
      <c r="P117" s="8">
        <f t="shared" si="17"/>
        <v>0.44811014417456663</v>
      </c>
      <c r="Q117" s="4">
        <f t="shared" si="18"/>
        <v>822.53788355583242</v>
      </c>
      <c r="R117" s="4">
        <f t="shared" si="19"/>
        <v>184379.61514432033</v>
      </c>
      <c r="S117" s="5"/>
      <c r="V117" t="s">
        <v>3</v>
      </c>
      <c r="W117" s="2">
        <v>39563</v>
      </c>
      <c r="X117">
        <v>47.31</v>
      </c>
      <c r="Y117">
        <v>-1</v>
      </c>
      <c r="Z117" s="8">
        <f t="shared" si="15"/>
        <v>6.458145814581469</v>
      </c>
      <c r="AA117" s="4">
        <f t="shared" si="13"/>
        <v>18880.302238213761</v>
      </c>
      <c r="AB117" s="4">
        <f t="shared" si="16"/>
        <v>311228.95431703544</v>
      </c>
      <c r="AC117" s="5"/>
    </row>
    <row r="118" spans="1:29" ht="15" x14ac:dyDescent="0.25">
      <c r="B118" t="s">
        <v>3</v>
      </c>
      <c r="C118" s="2">
        <v>39427</v>
      </c>
      <c r="D118">
        <v>137.54</v>
      </c>
      <c r="E118" s="3">
        <v>-1</v>
      </c>
      <c r="F118" s="8">
        <f t="shared" si="20"/>
        <v>-0.23211954156392103</v>
      </c>
      <c r="G118" s="4">
        <f t="shared" si="14"/>
        <v>-430.70632701488171</v>
      </c>
      <c r="H118" s="4">
        <f t="shared" si="21"/>
        <v>185122.96318007133</v>
      </c>
      <c r="I118" s="5"/>
      <c r="L118" s="6" t="s">
        <v>3</v>
      </c>
      <c r="M118" s="7">
        <v>39427</v>
      </c>
      <c r="N118" s="6">
        <v>152.13999999999999</v>
      </c>
      <c r="O118" s="4">
        <v>-1</v>
      </c>
      <c r="P118" s="8">
        <f t="shared" si="17"/>
        <v>-0.75021201643943225</v>
      </c>
      <c r="Q118" s="4">
        <f t="shared" si="18"/>
        <v>-1383.2380286774703</v>
      </c>
      <c r="R118" s="4">
        <f t="shared" si="19"/>
        <v>182996.37711564286</v>
      </c>
      <c r="S118" s="5"/>
      <c r="V118" t="s">
        <v>5</v>
      </c>
      <c r="W118" s="2">
        <v>39623</v>
      </c>
      <c r="X118">
        <v>46.83</v>
      </c>
      <c r="Y118">
        <v>1</v>
      </c>
      <c r="Z118" s="8">
        <f t="shared" si="15"/>
        <v>1.0145846544071104</v>
      </c>
      <c r="AA118" s="4">
        <f t="shared" si="13"/>
        <v>3157.6812105723575</v>
      </c>
      <c r="AB118" s="4">
        <f t="shared" si="16"/>
        <v>314386.63552760781</v>
      </c>
      <c r="AC118" s="5"/>
    </row>
    <row r="119" spans="1:29" ht="15" x14ac:dyDescent="0.25">
      <c r="A119" s="1">
        <v>2008</v>
      </c>
      <c r="B119" t="s">
        <v>5</v>
      </c>
      <c r="C119" s="2">
        <v>39434</v>
      </c>
      <c r="D119">
        <v>132.66999999999999</v>
      </c>
      <c r="E119" s="3">
        <v>1</v>
      </c>
      <c r="F119" s="8">
        <f t="shared" si="20"/>
        <v>3.5407881343609162</v>
      </c>
      <c r="G119" s="4">
        <f t="shared" si="14"/>
        <v>6554.8119142572932</v>
      </c>
      <c r="H119" s="4">
        <f t="shared" si="21"/>
        <v>191677.77509432862</v>
      </c>
      <c r="I119" s="5">
        <f>(H119-H102)/H102*100</f>
        <v>12.734030344090483</v>
      </c>
      <c r="K119" s="1">
        <v>2008</v>
      </c>
      <c r="L119" s="6" t="s">
        <v>5</v>
      </c>
      <c r="M119" s="7">
        <v>39434</v>
      </c>
      <c r="N119" s="6">
        <v>146.1</v>
      </c>
      <c r="O119" s="4">
        <v>1</v>
      </c>
      <c r="P119" s="8">
        <f t="shared" si="17"/>
        <v>3.9700276061522231</v>
      </c>
      <c r="Q119" s="4">
        <f t="shared" si="18"/>
        <v>7265.0066897494507</v>
      </c>
      <c r="R119" s="4">
        <f t="shared" si="19"/>
        <v>190261.38380539231</v>
      </c>
      <c r="S119" s="5">
        <f>(R119-R102)/R102*100</f>
        <v>8.3195631563401164</v>
      </c>
      <c r="V119" t="s">
        <v>3</v>
      </c>
      <c r="W119" s="2">
        <v>39644</v>
      </c>
      <c r="X119">
        <v>44.01</v>
      </c>
      <c r="Y119">
        <v>-1</v>
      </c>
      <c r="Z119" s="8">
        <f t="shared" si="15"/>
        <v>-6.0217809096732866</v>
      </c>
      <c r="AA119" s="4">
        <f t="shared" si="13"/>
        <v>-18931.67440076562</v>
      </c>
      <c r="AB119" s="4">
        <f t="shared" si="16"/>
        <v>295454.96112684219</v>
      </c>
      <c r="AC119" s="5"/>
    </row>
    <row r="120" spans="1:29" ht="15" x14ac:dyDescent="0.25">
      <c r="B120" t="s">
        <v>3</v>
      </c>
      <c r="C120" s="2">
        <v>39454</v>
      </c>
      <c r="D120">
        <v>128.54</v>
      </c>
      <c r="E120" s="3">
        <v>-1</v>
      </c>
      <c r="F120" s="8">
        <f t="shared" si="20"/>
        <v>-3.1129871108766078</v>
      </c>
      <c r="G120" s="4">
        <f t="shared" si="14"/>
        <v>-5966.9044331015029</v>
      </c>
      <c r="H120" s="4">
        <f t="shared" si="21"/>
        <v>185710.87066122712</v>
      </c>
      <c r="I120" s="5"/>
      <c r="L120" s="6" t="s">
        <v>3</v>
      </c>
      <c r="M120" s="7">
        <v>39454</v>
      </c>
      <c r="N120" s="6">
        <v>141.81</v>
      </c>
      <c r="O120" s="4">
        <v>-1</v>
      </c>
      <c r="P120" s="8">
        <f t="shared" si="17"/>
        <v>-2.9363449691991734</v>
      </c>
      <c r="Q120" s="4">
        <f t="shared" si="18"/>
        <v>-5586.7305716983683</v>
      </c>
      <c r="R120" s="4">
        <f t="shared" si="19"/>
        <v>184674.65323369394</v>
      </c>
      <c r="S120" s="5"/>
      <c r="V120" t="s">
        <v>5</v>
      </c>
      <c r="W120" s="2">
        <v>39664</v>
      </c>
      <c r="X120">
        <v>44.87</v>
      </c>
      <c r="Y120">
        <v>1</v>
      </c>
      <c r="Z120" s="8">
        <f t="shared" si="15"/>
        <v>-1.954101340604407</v>
      </c>
      <c r="AA120" s="4">
        <f t="shared" si="13"/>
        <v>-5773.4893562618527</v>
      </c>
      <c r="AB120" s="4">
        <f t="shared" si="16"/>
        <v>289681.47177058033</v>
      </c>
      <c r="AC120" s="5"/>
    </row>
    <row r="121" spans="1:29" ht="15" x14ac:dyDescent="0.25">
      <c r="B121" t="s">
        <v>5</v>
      </c>
      <c r="C121" s="2">
        <v>39461</v>
      </c>
      <c r="D121">
        <v>127.28</v>
      </c>
      <c r="E121" s="3">
        <v>1</v>
      </c>
      <c r="F121" s="8">
        <f t="shared" si="20"/>
        <v>0.98023961412789085</v>
      </c>
      <c r="G121" s="4">
        <f t="shared" si="14"/>
        <v>1820.411521963159</v>
      </c>
      <c r="H121" s="4">
        <f t="shared" si="21"/>
        <v>187531.28218319028</v>
      </c>
      <c r="I121" s="5"/>
      <c r="L121" s="6" t="s">
        <v>5</v>
      </c>
      <c r="M121" s="7">
        <v>39461</v>
      </c>
      <c r="N121" s="6">
        <v>141.16</v>
      </c>
      <c r="O121" s="4">
        <v>1</v>
      </c>
      <c r="P121" s="8">
        <f t="shared" si="17"/>
        <v>0.4583597771666354</v>
      </c>
      <c r="Q121" s="4">
        <f t="shared" si="18"/>
        <v>846.47432904521611</v>
      </c>
      <c r="R121" s="4">
        <f t="shared" si="19"/>
        <v>185521.12756273916</v>
      </c>
      <c r="S121" s="5"/>
      <c r="V121" t="s">
        <v>3</v>
      </c>
      <c r="W121" s="2">
        <v>39672</v>
      </c>
      <c r="X121">
        <v>47.76</v>
      </c>
      <c r="Y121">
        <v>-1</v>
      </c>
      <c r="Z121" s="8">
        <f t="shared" si="15"/>
        <v>6.4408290617338988</v>
      </c>
      <c r="AA121" s="4">
        <f t="shared" si="13"/>
        <v>18657.888420258019</v>
      </c>
      <c r="AB121" s="4">
        <f t="shared" si="16"/>
        <v>308339.36019083834</v>
      </c>
      <c r="AC121" s="5"/>
    </row>
    <row r="122" spans="1:29" ht="15" x14ac:dyDescent="0.25">
      <c r="B122" t="s">
        <v>3</v>
      </c>
      <c r="C122" s="2">
        <v>39478</v>
      </c>
      <c r="D122">
        <v>122.67</v>
      </c>
      <c r="E122" s="3">
        <v>-1</v>
      </c>
      <c r="F122" s="8">
        <f t="shared" si="20"/>
        <v>-3.6219358893777498</v>
      </c>
      <c r="G122" s="4">
        <f t="shared" si="14"/>
        <v>-6792.2628132032314</v>
      </c>
      <c r="H122" s="4">
        <f t="shared" si="21"/>
        <v>180739.01936998704</v>
      </c>
      <c r="I122" s="5"/>
      <c r="L122" s="6" t="s">
        <v>3</v>
      </c>
      <c r="M122" s="7">
        <v>39478</v>
      </c>
      <c r="N122" s="6">
        <v>133.4</v>
      </c>
      <c r="O122" s="4">
        <v>-1</v>
      </c>
      <c r="P122" s="8">
        <f t="shared" si="17"/>
        <v>-5.4973080192689077</v>
      </c>
      <c r="Q122" s="4">
        <f t="shared" si="18"/>
        <v>-10198.667822944559</v>
      </c>
      <c r="R122" s="4">
        <f t="shared" si="19"/>
        <v>175322.45973979461</v>
      </c>
      <c r="S122" s="5"/>
      <c r="V122" t="s">
        <v>5</v>
      </c>
      <c r="W122" s="2">
        <v>39707</v>
      </c>
      <c r="X122">
        <v>41.47</v>
      </c>
      <c r="Y122">
        <v>1</v>
      </c>
      <c r="Z122" s="8">
        <f t="shared" si="15"/>
        <v>13.170016750418759</v>
      </c>
      <c r="AA122" s="4">
        <f t="shared" si="13"/>
        <v>40608.345385267443</v>
      </c>
      <c r="AB122" s="4">
        <f t="shared" si="16"/>
        <v>348947.7055761058</v>
      </c>
      <c r="AC122" s="5"/>
    </row>
    <row r="123" spans="1:29" ht="15" x14ac:dyDescent="0.25">
      <c r="B123" t="s">
        <v>5</v>
      </c>
      <c r="C123" s="2">
        <v>39490</v>
      </c>
      <c r="D123">
        <v>123.17</v>
      </c>
      <c r="E123" s="3">
        <v>1</v>
      </c>
      <c r="F123" s="8">
        <f t="shared" si="20"/>
        <v>-0.40759761962990138</v>
      </c>
      <c r="G123" s="4">
        <f t="shared" si="14"/>
        <v>-736.68794069449359</v>
      </c>
      <c r="H123" s="4">
        <f t="shared" si="21"/>
        <v>180002.33142929256</v>
      </c>
      <c r="I123" s="5"/>
      <c r="L123" s="6" t="s">
        <v>5</v>
      </c>
      <c r="M123" s="7">
        <v>39490</v>
      </c>
      <c r="N123" s="6">
        <v>134.91</v>
      </c>
      <c r="O123" s="4">
        <v>1</v>
      </c>
      <c r="P123" s="8">
        <f t="shared" si="17"/>
        <v>-1.1319340329835015</v>
      </c>
      <c r="Q123" s="4">
        <f t="shared" si="18"/>
        <v>-1984.5345892585328</v>
      </c>
      <c r="R123" s="4">
        <f t="shared" si="19"/>
        <v>173337.92515053606</v>
      </c>
      <c r="S123" s="5"/>
      <c r="V123" t="s">
        <v>4</v>
      </c>
      <c r="W123" s="2">
        <v>39720</v>
      </c>
      <c r="X123">
        <v>40.26</v>
      </c>
      <c r="Y123">
        <v>0</v>
      </c>
      <c r="Z123" s="8">
        <f t="shared" si="15"/>
        <v>-2.9177718832891268</v>
      </c>
      <c r="AA123" s="4">
        <f t="shared" si="13"/>
        <v>-10181.49804068214</v>
      </c>
      <c r="AB123" s="4">
        <f t="shared" si="16"/>
        <v>338766.20753542369</v>
      </c>
      <c r="AC123" s="5"/>
    </row>
    <row r="124" spans="1:29" ht="15" x14ac:dyDescent="0.25">
      <c r="B124" t="s">
        <v>3</v>
      </c>
      <c r="C124" s="2">
        <v>39493</v>
      </c>
      <c r="D124">
        <v>123.34</v>
      </c>
      <c r="E124" s="3">
        <v>-1</v>
      </c>
      <c r="F124" s="8">
        <f t="shared" si="20"/>
        <v>0.13802062190468595</v>
      </c>
      <c r="G124" s="4">
        <f t="shared" si="14"/>
        <v>248.44033728164359</v>
      </c>
      <c r="H124" s="4">
        <f t="shared" si="21"/>
        <v>180250.77176657421</v>
      </c>
      <c r="I124" s="5"/>
      <c r="L124" s="6" t="s">
        <v>3</v>
      </c>
      <c r="M124" s="7">
        <v>39493</v>
      </c>
      <c r="N124" s="6">
        <v>134.55000000000001</v>
      </c>
      <c r="O124" s="4">
        <v>-1</v>
      </c>
      <c r="P124" s="8">
        <f t="shared" si="17"/>
        <v>-0.26684456304201709</v>
      </c>
      <c r="Q124" s="4">
        <f t="shared" si="18"/>
        <v>-462.54282895404657</v>
      </c>
      <c r="R124" s="4">
        <f t="shared" si="19"/>
        <v>172875.382321582</v>
      </c>
      <c r="S124" s="5"/>
      <c r="V124" t="s">
        <v>3</v>
      </c>
      <c r="W124" s="2">
        <v>39757</v>
      </c>
      <c r="X124">
        <v>33.49</v>
      </c>
      <c r="Y124">
        <v>-1</v>
      </c>
      <c r="Z124" s="8">
        <f t="shared" si="15"/>
        <v>0</v>
      </c>
      <c r="AA124" s="4">
        <f t="shared" si="13"/>
        <v>0</v>
      </c>
      <c r="AB124" s="4">
        <f t="shared" si="16"/>
        <v>338766.20753542369</v>
      </c>
      <c r="AC124" s="5"/>
    </row>
    <row r="125" spans="1:29" ht="15" x14ac:dyDescent="0.25">
      <c r="B125" t="s">
        <v>5</v>
      </c>
      <c r="C125" s="2">
        <v>39534</v>
      </c>
      <c r="D125">
        <v>124.56</v>
      </c>
      <c r="E125" s="3">
        <v>1</v>
      </c>
      <c r="F125" s="8">
        <f t="shared" si="20"/>
        <v>-0.9891357223933831</v>
      </c>
      <c r="G125" s="4">
        <f t="shared" si="14"/>
        <v>-1782.924773432952</v>
      </c>
      <c r="H125" s="4">
        <f t="shared" si="21"/>
        <v>178467.84699314125</v>
      </c>
      <c r="I125" s="5"/>
      <c r="L125" s="6" t="s">
        <v>5</v>
      </c>
      <c r="M125" s="7">
        <v>39534</v>
      </c>
      <c r="N125" s="6">
        <v>134.19999999999999</v>
      </c>
      <c r="O125" s="4">
        <v>1</v>
      </c>
      <c r="P125" s="8">
        <f t="shared" si="17"/>
        <v>0.26012634708288573</v>
      </c>
      <c r="Q125" s="4">
        <f t="shared" si="18"/>
        <v>449.69441703870405</v>
      </c>
      <c r="R125" s="4">
        <f t="shared" si="19"/>
        <v>173325.0767386207</v>
      </c>
      <c r="S125" s="5"/>
      <c r="U125" s="1">
        <v>2009</v>
      </c>
      <c r="V125" t="s">
        <v>5</v>
      </c>
      <c r="W125" s="2">
        <v>39776</v>
      </c>
      <c r="X125">
        <v>27.22</v>
      </c>
      <c r="Y125">
        <v>1</v>
      </c>
      <c r="Z125" s="8">
        <f t="shared" si="15"/>
        <v>18.722006569125121</v>
      </c>
      <c r="AA125" s="4">
        <f t="shared" si="13"/>
        <v>63423.83162875806</v>
      </c>
      <c r="AB125" s="4">
        <f t="shared" si="16"/>
        <v>402190.03916418174</v>
      </c>
      <c r="AC125" s="5">
        <f>(AB125-AB110)/AB110*100</f>
        <v>19.060951867447496</v>
      </c>
    </row>
    <row r="126" spans="1:29" ht="15" x14ac:dyDescent="0.25">
      <c r="B126" t="s">
        <v>3</v>
      </c>
      <c r="C126" s="2">
        <v>39563</v>
      </c>
      <c r="D126">
        <v>128.91</v>
      </c>
      <c r="E126" s="3">
        <v>-1</v>
      </c>
      <c r="F126" s="8">
        <f t="shared" si="20"/>
        <v>3.4922928709055832</v>
      </c>
      <c r="G126" s="4">
        <f t="shared" si="14"/>
        <v>6232.6198974001563</v>
      </c>
      <c r="H126" s="4">
        <f t="shared" si="21"/>
        <v>184700.4668905414</v>
      </c>
      <c r="I126" s="5"/>
      <c r="L126" s="6" t="s">
        <v>3</v>
      </c>
      <c r="M126" s="7">
        <v>39563</v>
      </c>
      <c r="N126" s="6">
        <v>139.41</v>
      </c>
      <c r="O126" s="4">
        <v>-1</v>
      </c>
      <c r="P126" s="8">
        <f t="shared" si="17"/>
        <v>3.8822652757079052</v>
      </c>
      <c r="Q126" s="4">
        <f t="shared" si="18"/>
        <v>6728.9392683175511</v>
      </c>
      <c r="R126" s="4">
        <f t="shared" si="19"/>
        <v>180054.01600693824</v>
      </c>
      <c r="S126" s="5"/>
      <c r="V126" t="s">
        <v>4</v>
      </c>
      <c r="W126" s="2">
        <v>39827</v>
      </c>
      <c r="X126">
        <v>29.17</v>
      </c>
      <c r="Y126">
        <v>0</v>
      </c>
      <c r="Z126" s="8">
        <f t="shared" si="15"/>
        <v>7.1638501102130894</v>
      </c>
      <c r="AA126" s="4">
        <f t="shared" si="13"/>
        <v>28812.291563929302</v>
      </c>
      <c r="AB126" s="4">
        <f t="shared" si="16"/>
        <v>431002.33072811103</v>
      </c>
      <c r="AC126" s="5"/>
    </row>
    <row r="127" spans="1:29" ht="15" x14ac:dyDescent="0.25">
      <c r="B127" t="s">
        <v>5</v>
      </c>
      <c r="C127" s="2">
        <v>39623</v>
      </c>
      <c r="D127">
        <v>118.04</v>
      </c>
      <c r="E127" s="3">
        <v>1</v>
      </c>
      <c r="F127" s="8">
        <f t="shared" si="20"/>
        <v>8.432239546970747</v>
      </c>
      <c r="G127" s="4">
        <f t="shared" si="14"/>
        <v>15574.385812583843</v>
      </c>
      <c r="H127" s="4">
        <f t="shared" si="21"/>
        <v>200274.85270312525</v>
      </c>
      <c r="I127" s="5"/>
      <c r="L127" s="6" t="s">
        <v>5</v>
      </c>
      <c r="M127" s="7">
        <v>39623</v>
      </c>
      <c r="N127" s="6">
        <v>131.05000000000001</v>
      </c>
      <c r="O127" s="4">
        <v>1</v>
      </c>
      <c r="P127" s="8">
        <f t="shared" si="17"/>
        <v>5.9967003801735776</v>
      </c>
      <c r="Q127" s="4">
        <f t="shared" si="18"/>
        <v>10797.29986240586</v>
      </c>
      <c r="R127" s="4">
        <f t="shared" si="19"/>
        <v>190851.31586934411</v>
      </c>
      <c r="S127" s="5"/>
      <c r="V127" t="s">
        <v>3</v>
      </c>
      <c r="W127" s="2">
        <v>39836</v>
      </c>
      <c r="X127">
        <v>28.31</v>
      </c>
      <c r="Y127">
        <v>-1</v>
      </c>
      <c r="Z127" s="8">
        <f t="shared" si="15"/>
        <v>0</v>
      </c>
      <c r="AA127" s="4">
        <f t="shared" si="13"/>
        <v>0</v>
      </c>
      <c r="AB127" s="4">
        <f t="shared" si="16"/>
        <v>431002.33072811103</v>
      </c>
      <c r="AC127" s="5"/>
    </row>
    <row r="128" spans="1:29" ht="15" x14ac:dyDescent="0.25">
      <c r="B128" t="s">
        <v>3</v>
      </c>
      <c r="C128" s="2">
        <v>39644</v>
      </c>
      <c r="D128">
        <v>109.76</v>
      </c>
      <c r="E128" s="3">
        <v>-1</v>
      </c>
      <c r="F128" s="8">
        <f t="shared" si="20"/>
        <v>-7.0145713317519496</v>
      </c>
      <c r="G128" s="4">
        <f t="shared" si="14"/>
        <v>-14048.422402421867</v>
      </c>
      <c r="H128" s="4">
        <f t="shared" si="21"/>
        <v>186226.43030070339</v>
      </c>
      <c r="I128" s="5"/>
      <c r="L128" s="6" t="s">
        <v>3</v>
      </c>
      <c r="M128" s="7">
        <v>39644</v>
      </c>
      <c r="N128" s="6">
        <v>121.8</v>
      </c>
      <c r="O128" s="4">
        <v>-1</v>
      </c>
      <c r="P128" s="8">
        <f t="shared" si="17"/>
        <v>-7.0583746661579658</v>
      </c>
      <c r="Q128" s="4">
        <f t="shared" si="18"/>
        <v>-13471.000929350901</v>
      </c>
      <c r="R128" s="4">
        <f t="shared" si="19"/>
        <v>177380.3149399932</v>
      </c>
      <c r="S128" s="5"/>
      <c r="V128" t="s">
        <v>5</v>
      </c>
      <c r="W128" s="2">
        <v>39862</v>
      </c>
      <c r="X128">
        <v>29.41</v>
      </c>
      <c r="Y128">
        <v>1</v>
      </c>
      <c r="Z128" s="8">
        <f t="shared" si="15"/>
        <v>-3.8855528081949893</v>
      </c>
      <c r="AA128" s="4">
        <f t="shared" si="13"/>
        <v>-16746.823164991973</v>
      </c>
      <c r="AB128" s="4">
        <f t="shared" si="16"/>
        <v>414255.50756311906</v>
      </c>
      <c r="AC128" s="5"/>
    </row>
    <row r="129" spans="1:29" ht="15" x14ac:dyDescent="0.25">
      <c r="B129" t="s">
        <v>5</v>
      </c>
      <c r="C129" s="2">
        <v>39664</v>
      </c>
      <c r="D129">
        <v>113.14</v>
      </c>
      <c r="E129" s="3">
        <v>1</v>
      </c>
      <c r="F129" s="8">
        <f t="shared" si="20"/>
        <v>-3.0794460641399373</v>
      </c>
      <c r="G129" s="4">
        <f t="shared" si="14"/>
        <v>-5734.7424782833141</v>
      </c>
      <c r="H129" s="4">
        <f t="shared" si="21"/>
        <v>180491.68782242006</v>
      </c>
      <c r="I129" s="5"/>
      <c r="L129" s="6" t="s">
        <v>5</v>
      </c>
      <c r="M129" s="7">
        <v>39664</v>
      </c>
      <c r="N129" s="6">
        <v>126.04</v>
      </c>
      <c r="O129" s="4">
        <v>1</v>
      </c>
      <c r="P129" s="8">
        <f t="shared" si="17"/>
        <v>-3.4811165845648682</v>
      </c>
      <c r="Q129" s="4">
        <f t="shared" si="18"/>
        <v>-6174.8155611294969</v>
      </c>
      <c r="R129" s="4">
        <f t="shared" si="19"/>
        <v>171205.49937886369</v>
      </c>
      <c r="S129" s="5"/>
      <c r="V129" t="s">
        <v>3</v>
      </c>
      <c r="W129" s="2">
        <v>39871</v>
      </c>
      <c r="X129">
        <v>27.49</v>
      </c>
      <c r="Y129">
        <v>-1</v>
      </c>
      <c r="Z129" s="8">
        <f t="shared" si="15"/>
        <v>-6.5283917035022165</v>
      </c>
      <c r="AA129" s="4">
        <f t="shared" si="13"/>
        <v>-27044.222187051662</v>
      </c>
      <c r="AB129" s="4">
        <f t="shared" si="16"/>
        <v>387211.28537606739</v>
      </c>
      <c r="AC129" s="5"/>
    </row>
    <row r="130" spans="1:29" ht="15" x14ac:dyDescent="0.25">
      <c r="B130" t="s">
        <v>3</v>
      </c>
      <c r="C130" s="2">
        <v>39672</v>
      </c>
      <c r="D130">
        <v>117.46</v>
      </c>
      <c r="E130" s="3">
        <v>-1</v>
      </c>
      <c r="F130" s="8">
        <f t="shared" si="20"/>
        <v>3.8182782393494721</v>
      </c>
      <c r="G130" s="4">
        <f t="shared" si="14"/>
        <v>6891.6748399580465</v>
      </c>
      <c r="H130" s="4">
        <f t="shared" si="21"/>
        <v>187383.36266237812</v>
      </c>
      <c r="I130" s="5"/>
      <c r="L130" s="6" t="s">
        <v>3</v>
      </c>
      <c r="M130" s="7">
        <v>39672</v>
      </c>
      <c r="N130" s="6">
        <v>130.28</v>
      </c>
      <c r="O130" s="4">
        <v>-1</v>
      </c>
      <c r="P130" s="8">
        <f t="shared" si="17"/>
        <v>3.3640114249444584</v>
      </c>
      <c r="Q130" s="4">
        <f t="shared" si="18"/>
        <v>5759.3725592381879</v>
      </c>
      <c r="R130" s="4">
        <f t="shared" si="19"/>
        <v>176964.87193810189</v>
      </c>
      <c r="S130" s="5"/>
      <c r="V130" t="s">
        <v>5</v>
      </c>
      <c r="W130" s="2">
        <v>39874</v>
      </c>
      <c r="X130">
        <v>27.12</v>
      </c>
      <c r="Y130">
        <v>1</v>
      </c>
      <c r="Z130" s="8">
        <f t="shared" si="15"/>
        <v>1.3459439796289467</v>
      </c>
      <c r="AA130" s="4">
        <f t="shared" si="13"/>
        <v>5211.646983963039</v>
      </c>
      <c r="AB130" s="4">
        <f t="shared" si="16"/>
        <v>392422.93236003042</v>
      </c>
      <c r="AC130" s="5"/>
    </row>
    <row r="131" spans="1:29" ht="15" x14ac:dyDescent="0.25">
      <c r="B131" t="s">
        <v>5</v>
      </c>
      <c r="C131" s="2">
        <v>39707</v>
      </c>
      <c r="D131">
        <v>107.88</v>
      </c>
      <c r="E131" s="3">
        <v>1</v>
      </c>
      <c r="F131" s="8">
        <f t="shared" si="20"/>
        <v>8.1559679891026722</v>
      </c>
      <c r="G131" s="4">
        <f t="shared" si="14"/>
        <v>15282.927075647727</v>
      </c>
      <c r="H131" s="4">
        <f t="shared" si="21"/>
        <v>202666.28973802584</v>
      </c>
      <c r="I131" s="5"/>
      <c r="L131" s="6" t="s">
        <v>5</v>
      </c>
      <c r="M131" s="7">
        <v>39707</v>
      </c>
      <c r="N131" s="6">
        <v>117.2</v>
      </c>
      <c r="O131" s="4">
        <v>1</v>
      </c>
      <c r="P131" s="8">
        <f t="shared" si="17"/>
        <v>10.039914031317162</v>
      </c>
      <c r="Q131" s="4">
        <f t="shared" si="18"/>
        <v>17767.121008215938</v>
      </c>
      <c r="R131" s="4">
        <f t="shared" si="19"/>
        <v>194731.99294631783</v>
      </c>
      <c r="S131" s="6"/>
      <c r="V131" t="s">
        <v>4</v>
      </c>
      <c r="W131" s="2">
        <v>39889</v>
      </c>
      <c r="X131">
        <v>28.41</v>
      </c>
      <c r="Y131">
        <v>0</v>
      </c>
      <c r="Z131" s="8">
        <f t="shared" si="15"/>
        <v>4.75663716814159</v>
      </c>
      <c r="AA131" s="4">
        <f t="shared" si="13"/>
        <v>18666.135056948337</v>
      </c>
      <c r="AB131" s="4">
        <f t="shared" si="16"/>
        <v>411089.06741697877</v>
      </c>
      <c r="AC131" s="5"/>
    </row>
    <row r="132" spans="1:29" ht="15" x14ac:dyDescent="0.25">
      <c r="B132" t="s">
        <v>4</v>
      </c>
      <c r="C132" s="2">
        <v>39720</v>
      </c>
      <c r="D132">
        <v>109.83</v>
      </c>
      <c r="E132" s="3">
        <v>0</v>
      </c>
      <c r="F132" s="8">
        <f t="shared" si="20"/>
        <v>1.8075639599555087</v>
      </c>
      <c r="G132" s="4">
        <f t="shared" si="14"/>
        <v>3663.3228122835649</v>
      </c>
      <c r="H132" s="4">
        <f t="shared" si="21"/>
        <v>206329.61255030939</v>
      </c>
      <c r="I132" s="5"/>
      <c r="L132" s="6" t="s">
        <v>4</v>
      </c>
      <c r="M132" s="7">
        <v>39720</v>
      </c>
      <c r="N132" s="6">
        <v>119.18</v>
      </c>
      <c r="O132" s="4">
        <v>0</v>
      </c>
      <c r="P132" s="8">
        <f t="shared" si="17"/>
        <v>1.6894197952218464</v>
      </c>
      <c r="Q132" s="4">
        <f t="shared" si="18"/>
        <v>3289.8408364651032</v>
      </c>
      <c r="R132" s="4">
        <f t="shared" si="19"/>
        <v>198021.83378278292</v>
      </c>
      <c r="S132" s="5"/>
      <c r="V132" t="s">
        <v>5</v>
      </c>
      <c r="W132" s="2">
        <v>39889</v>
      </c>
      <c r="X132">
        <v>28.41</v>
      </c>
      <c r="Y132">
        <v>1</v>
      </c>
      <c r="Z132" s="8">
        <f t="shared" si="15"/>
        <v>0</v>
      </c>
      <c r="AA132" s="4">
        <f t="shared" si="13"/>
        <v>0</v>
      </c>
      <c r="AB132" s="4">
        <f t="shared" si="16"/>
        <v>411089.06741697877</v>
      </c>
      <c r="AC132" s="5"/>
    </row>
    <row r="133" spans="1:29" ht="15" x14ac:dyDescent="0.25">
      <c r="B133" t="s">
        <v>3</v>
      </c>
      <c r="C133" s="2">
        <v>39757</v>
      </c>
      <c r="D133">
        <v>94.99</v>
      </c>
      <c r="E133" s="3">
        <v>-1</v>
      </c>
      <c r="F133" s="8">
        <f t="shared" si="20"/>
        <v>0</v>
      </c>
      <c r="G133" s="4">
        <f t="shared" si="14"/>
        <v>0</v>
      </c>
      <c r="H133" s="4">
        <f t="shared" si="21"/>
        <v>206329.61255030939</v>
      </c>
      <c r="I133" s="5"/>
      <c r="L133" s="6" t="s">
        <v>3</v>
      </c>
      <c r="M133" s="7">
        <v>39757</v>
      </c>
      <c r="N133" s="6">
        <v>99.2</v>
      </c>
      <c r="O133" s="4">
        <v>-1</v>
      </c>
      <c r="P133" s="8">
        <f t="shared" si="17"/>
        <v>0</v>
      </c>
      <c r="Q133" s="4">
        <f t="shared" si="18"/>
        <v>0</v>
      </c>
      <c r="R133" s="4">
        <f t="shared" si="19"/>
        <v>198021.83378278292</v>
      </c>
      <c r="S133" s="5"/>
      <c r="V133" t="s">
        <v>4</v>
      </c>
      <c r="W133" s="2">
        <v>39909</v>
      </c>
      <c r="X133">
        <v>31.97</v>
      </c>
      <c r="Y133">
        <v>0</v>
      </c>
      <c r="Z133" s="8">
        <f t="shared" si="15"/>
        <v>12.530799014431535</v>
      </c>
      <c r="AA133" s="4">
        <f t="shared" si="13"/>
        <v>51512.744808322561</v>
      </c>
      <c r="AB133" s="4">
        <f t="shared" si="16"/>
        <v>462601.81222530134</v>
      </c>
      <c r="AC133" s="5"/>
    </row>
    <row r="134" spans="1:29" ht="15" x14ac:dyDescent="0.25">
      <c r="A134" s="1">
        <v>2009</v>
      </c>
      <c r="B134" t="s">
        <v>5</v>
      </c>
      <c r="C134" s="2">
        <v>39776</v>
      </c>
      <c r="D134">
        <v>81.96</v>
      </c>
      <c r="E134" s="3">
        <v>1</v>
      </c>
      <c r="F134" s="8">
        <f t="shared" si="20"/>
        <v>13.717233392988737</v>
      </c>
      <c r="G134" s="4">
        <f t="shared" si="14"/>
        <v>28302.714512375318</v>
      </c>
      <c r="H134" s="4">
        <f t="shared" si="21"/>
        <v>234632.32706268472</v>
      </c>
      <c r="I134" s="5">
        <f>(H134-H119)/H119*100</f>
        <v>22.409771788730996</v>
      </c>
      <c r="K134" s="1">
        <v>2009</v>
      </c>
      <c r="L134" s="6" t="s">
        <v>5</v>
      </c>
      <c r="M134" s="7">
        <v>39776</v>
      </c>
      <c r="N134" s="6">
        <v>81.92</v>
      </c>
      <c r="O134" s="4">
        <v>1</v>
      </c>
      <c r="P134" s="8">
        <f t="shared" si="17"/>
        <v>17.419354838709676</v>
      </c>
      <c r="Q134" s="4">
        <f t="shared" si="18"/>
        <v>34494.125884742833</v>
      </c>
      <c r="R134" s="4">
        <f t="shared" si="19"/>
        <v>232515.95966752575</v>
      </c>
      <c r="S134" s="5">
        <f>(R134-R119)/R119*100</f>
        <v>22.208697853976126</v>
      </c>
      <c r="V134" t="s">
        <v>5</v>
      </c>
      <c r="W134" s="2">
        <v>39910</v>
      </c>
      <c r="X134">
        <v>31.9</v>
      </c>
      <c r="Y134">
        <v>1</v>
      </c>
      <c r="Z134" s="8">
        <f t="shared" si="15"/>
        <v>0</v>
      </c>
      <c r="AA134" s="4">
        <f t="shared" si="13"/>
        <v>0</v>
      </c>
      <c r="AB134" s="4">
        <f t="shared" si="16"/>
        <v>462601.81222530134</v>
      </c>
      <c r="AC134" s="5"/>
    </row>
    <row r="135" spans="1:29" ht="15" x14ac:dyDescent="0.25">
      <c r="B135" t="s">
        <v>4</v>
      </c>
      <c r="C135" s="2">
        <v>39827</v>
      </c>
      <c r="D135">
        <v>83.16</v>
      </c>
      <c r="E135" s="3">
        <v>0</v>
      </c>
      <c r="F135" s="8">
        <f t="shared" si="20"/>
        <v>1.4641288433382174</v>
      </c>
      <c r="G135" s="4">
        <f t="shared" si="14"/>
        <v>3435.319576320429</v>
      </c>
      <c r="H135" s="4">
        <f t="shared" si="21"/>
        <v>238067.64663900516</v>
      </c>
      <c r="I135" s="5"/>
      <c r="L135" s="6" t="s">
        <v>4</v>
      </c>
      <c r="M135" s="7">
        <v>39827</v>
      </c>
      <c r="N135" s="6">
        <v>85.54</v>
      </c>
      <c r="O135" s="4">
        <v>0</v>
      </c>
      <c r="P135" s="8">
        <f t="shared" si="17"/>
        <v>4.4189453125000053</v>
      </c>
      <c r="Q135" s="4">
        <f t="shared" si="18"/>
        <v>10274.753100542532</v>
      </c>
      <c r="R135" s="4">
        <f t="shared" si="19"/>
        <v>242790.71276806828</v>
      </c>
      <c r="S135" s="5"/>
      <c r="V135" t="s">
        <v>4</v>
      </c>
      <c r="W135" s="2">
        <v>39923</v>
      </c>
      <c r="X135">
        <v>32.700000000000003</v>
      </c>
      <c r="Y135">
        <v>0</v>
      </c>
      <c r="Z135" s="8">
        <f t="shared" si="15"/>
        <v>2.5078369905956248</v>
      </c>
      <c r="AA135" s="4">
        <f t="shared" ref="AA135:AA198" si="22">AB134*Z135/100</f>
        <v>11601.299366151821</v>
      </c>
      <c r="AB135" s="4">
        <f t="shared" si="16"/>
        <v>474203.11159145314</v>
      </c>
      <c r="AC135" s="5"/>
    </row>
    <row r="136" spans="1:29" ht="15" x14ac:dyDescent="0.25">
      <c r="B136" t="s">
        <v>3</v>
      </c>
      <c r="C136" s="2">
        <v>39836</v>
      </c>
      <c r="D136">
        <v>79.5</v>
      </c>
      <c r="E136" s="3">
        <v>-1</v>
      </c>
      <c r="F136" s="8">
        <f t="shared" si="20"/>
        <v>0</v>
      </c>
      <c r="G136" s="4">
        <f t="shared" si="14"/>
        <v>0</v>
      </c>
      <c r="H136" s="4">
        <f t="shared" si="21"/>
        <v>238067.64663900516</v>
      </c>
      <c r="I136" s="5"/>
      <c r="L136" s="6" t="s">
        <v>3</v>
      </c>
      <c r="M136" s="7">
        <v>39836</v>
      </c>
      <c r="N136" s="6">
        <v>80.900000000000006</v>
      </c>
      <c r="O136" s="4">
        <v>-1</v>
      </c>
      <c r="P136" s="8">
        <f t="shared" si="17"/>
        <v>0</v>
      </c>
      <c r="Q136" s="4">
        <f t="shared" si="18"/>
        <v>0</v>
      </c>
      <c r="R136" s="4">
        <f t="shared" si="19"/>
        <v>242790.71276806828</v>
      </c>
      <c r="S136" s="5"/>
      <c r="V136" t="s">
        <v>5</v>
      </c>
      <c r="W136" s="2">
        <v>39927</v>
      </c>
      <c r="X136">
        <v>33.35</v>
      </c>
      <c r="Y136">
        <v>1</v>
      </c>
      <c r="Z136" s="8">
        <f t="shared" si="15"/>
        <v>0</v>
      </c>
      <c r="AA136" s="4">
        <f t="shared" si="22"/>
        <v>0</v>
      </c>
      <c r="AB136" s="4">
        <f t="shared" si="16"/>
        <v>474203.11159145314</v>
      </c>
      <c r="AC136" s="5"/>
    </row>
    <row r="137" spans="1:29" ht="15" x14ac:dyDescent="0.25">
      <c r="B137" t="s">
        <v>5</v>
      </c>
      <c r="C137" s="2">
        <v>39862</v>
      </c>
      <c r="D137">
        <v>76.25</v>
      </c>
      <c r="E137" s="3">
        <v>1</v>
      </c>
      <c r="F137" s="8">
        <f t="shared" si="20"/>
        <v>4.0880503144654083</v>
      </c>
      <c r="G137" s="4">
        <f t="shared" si="14"/>
        <v>9732.3251770662482</v>
      </c>
      <c r="H137" s="4">
        <f t="shared" si="21"/>
        <v>247799.97181607143</v>
      </c>
      <c r="I137" s="5"/>
      <c r="L137" s="6" t="s">
        <v>5</v>
      </c>
      <c r="M137" s="7">
        <v>39862</v>
      </c>
      <c r="N137" s="6">
        <v>79.790000000000006</v>
      </c>
      <c r="O137" s="4">
        <v>1</v>
      </c>
      <c r="P137" s="8">
        <f t="shared" si="17"/>
        <v>1.3720642768850424</v>
      </c>
      <c r="Q137" s="4">
        <f t="shared" si="18"/>
        <v>3331.2446374852361</v>
      </c>
      <c r="R137" s="4">
        <f t="shared" si="19"/>
        <v>246121.95740555352</v>
      </c>
      <c r="S137" s="5"/>
      <c r="V137" t="s">
        <v>4</v>
      </c>
      <c r="W137" s="2">
        <v>39941</v>
      </c>
      <c r="X137">
        <v>34.35</v>
      </c>
      <c r="Y137">
        <v>0</v>
      </c>
      <c r="Z137" s="8">
        <f t="shared" si="15"/>
        <v>2.9985007496251872</v>
      </c>
      <c r="AA137" s="4">
        <f t="shared" si="22"/>
        <v>14218.983855815686</v>
      </c>
      <c r="AB137" s="4">
        <f t="shared" si="16"/>
        <v>488422.0954472688</v>
      </c>
      <c r="AC137" s="5"/>
    </row>
    <row r="138" spans="1:29" ht="15" x14ac:dyDescent="0.25">
      <c r="B138" t="s">
        <v>3</v>
      </c>
      <c r="C138" s="2">
        <v>39871</v>
      </c>
      <c r="D138">
        <v>70.63</v>
      </c>
      <c r="E138" s="3">
        <v>-1</v>
      </c>
      <c r="F138" s="8">
        <f t="shared" si="20"/>
        <v>-7.3704918032786946</v>
      </c>
      <c r="G138" s="4">
        <f t="shared" ref="G138:G201" si="23">H137*F138/100</f>
        <v>-18264.076611230459</v>
      </c>
      <c r="H138" s="4">
        <f t="shared" si="21"/>
        <v>229535.89520484096</v>
      </c>
      <c r="I138" s="5"/>
      <c r="L138" s="6" t="s">
        <v>3</v>
      </c>
      <c r="M138" s="7">
        <v>39871</v>
      </c>
      <c r="N138" s="6">
        <v>74.010000000000005</v>
      </c>
      <c r="O138" s="4">
        <v>-1</v>
      </c>
      <c r="P138" s="8">
        <f t="shared" si="17"/>
        <v>-7.2440155407945861</v>
      </c>
      <c r="Q138" s="4">
        <f t="shared" si="18"/>
        <v>-17829.112843766128</v>
      </c>
      <c r="R138" s="4">
        <f t="shared" si="19"/>
        <v>228292.84456178738</v>
      </c>
      <c r="S138" s="5"/>
      <c r="V138" t="s">
        <v>5</v>
      </c>
      <c r="W138" s="2">
        <v>39952</v>
      </c>
      <c r="X138">
        <v>34.14</v>
      </c>
      <c r="Y138">
        <v>1</v>
      </c>
      <c r="Z138" s="8">
        <f t="shared" si="15"/>
        <v>0</v>
      </c>
      <c r="AA138" s="4">
        <f t="shared" si="22"/>
        <v>0</v>
      </c>
      <c r="AB138" s="4">
        <f t="shared" si="16"/>
        <v>488422.0954472688</v>
      </c>
      <c r="AC138" s="5"/>
    </row>
    <row r="139" spans="1:29" ht="15" x14ac:dyDescent="0.25">
      <c r="B139" t="s">
        <v>5</v>
      </c>
      <c r="C139" s="2">
        <v>39874</v>
      </c>
      <c r="D139">
        <v>69.650000000000006</v>
      </c>
      <c r="E139" s="3">
        <v>1</v>
      </c>
      <c r="F139" s="8">
        <f t="shared" si="20"/>
        <v>1.3875123885034544</v>
      </c>
      <c r="G139" s="4">
        <f t="shared" si="23"/>
        <v>3184.8389820294747</v>
      </c>
      <c r="H139" s="4">
        <f t="shared" si="21"/>
        <v>232720.73418687042</v>
      </c>
      <c r="I139" s="5"/>
      <c r="L139" s="6" t="s">
        <v>5</v>
      </c>
      <c r="M139" s="7">
        <v>39874</v>
      </c>
      <c r="N139" s="6">
        <v>72.52</v>
      </c>
      <c r="O139" s="4">
        <v>1</v>
      </c>
      <c r="P139" s="8">
        <f t="shared" si="17"/>
        <v>2.0132414538575989</v>
      </c>
      <c r="Q139" s="4">
        <f t="shared" si="18"/>
        <v>4596.086182908597</v>
      </c>
      <c r="R139" s="4">
        <f t="shared" si="19"/>
        <v>232888.93074469597</v>
      </c>
      <c r="S139" s="5"/>
      <c r="V139" t="s">
        <v>4</v>
      </c>
      <c r="W139" s="2">
        <v>39986</v>
      </c>
      <c r="X139">
        <v>35.799999999999997</v>
      </c>
      <c r="Y139">
        <v>0</v>
      </c>
      <c r="Z139" s="8">
        <f t="shared" ref="Z139:Z202" si="24">(+X139-X138)/X138*Y138*100</f>
        <v>4.8623315758640793</v>
      </c>
      <c r="AA139" s="4">
        <f t="shared" si="22"/>
        <v>23748.701770429543</v>
      </c>
      <c r="AB139" s="4">
        <f t="shared" ref="AB139:AB202" si="25">AB138+AA139</f>
        <v>512170.79721769836</v>
      </c>
      <c r="AC139" s="5"/>
    </row>
    <row r="140" spans="1:29" ht="15" x14ac:dyDescent="0.25">
      <c r="B140" s="9" t="s">
        <v>4</v>
      </c>
      <c r="C140" s="10">
        <v>39889</v>
      </c>
      <c r="D140">
        <v>72.290000000000006</v>
      </c>
      <c r="E140" s="3">
        <v>0</v>
      </c>
      <c r="F140" s="8">
        <f t="shared" si="20"/>
        <v>3.7903804737975597</v>
      </c>
      <c r="G140" s="4">
        <f t="shared" si="23"/>
        <v>8821.0012670974593</v>
      </c>
      <c r="H140" s="4">
        <f t="shared" si="21"/>
        <v>241541.73545396788</v>
      </c>
      <c r="I140" s="5"/>
      <c r="L140" s="11" t="s">
        <v>4</v>
      </c>
      <c r="M140" s="12">
        <v>39889</v>
      </c>
      <c r="N140" s="6">
        <v>76.069999999999993</v>
      </c>
      <c r="O140" s="4">
        <v>0</v>
      </c>
      <c r="P140" s="8">
        <f t="shared" si="17"/>
        <v>4.8952013237727483</v>
      </c>
      <c r="Q140" s="4">
        <f t="shared" si="18"/>
        <v>11400.382020734556</v>
      </c>
      <c r="R140" s="4">
        <f t="shared" si="19"/>
        <v>244289.31276543054</v>
      </c>
      <c r="S140" s="5"/>
      <c r="V140" t="s">
        <v>3</v>
      </c>
      <c r="W140" s="2">
        <v>39996</v>
      </c>
      <c r="X140">
        <v>36.090000000000003</v>
      </c>
      <c r="Y140">
        <v>-1</v>
      </c>
      <c r="Z140" s="8">
        <f t="shared" si="24"/>
        <v>0</v>
      </c>
      <c r="AA140" s="4">
        <f t="shared" si="22"/>
        <v>0</v>
      </c>
      <c r="AB140" s="4">
        <f t="shared" si="25"/>
        <v>512170.79721769836</v>
      </c>
      <c r="AC140" s="5"/>
    </row>
    <row r="141" spans="1:29" ht="15" x14ac:dyDescent="0.25">
      <c r="B141" s="9" t="s">
        <v>5</v>
      </c>
      <c r="C141" s="10">
        <v>39890</v>
      </c>
      <c r="D141">
        <v>73.489999999999995</v>
      </c>
      <c r="E141" s="3">
        <v>1</v>
      </c>
      <c r="F141" s="8">
        <f t="shared" si="20"/>
        <v>0</v>
      </c>
      <c r="G141" s="4">
        <f t="shared" si="23"/>
        <v>0</v>
      </c>
      <c r="H141" s="4">
        <f t="shared" si="21"/>
        <v>241541.73545396788</v>
      </c>
      <c r="I141" s="5"/>
      <c r="L141" s="11" t="s">
        <v>5</v>
      </c>
      <c r="M141" s="12">
        <v>39890</v>
      </c>
      <c r="N141" s="6">
        <v>77.81</v>
      </c>
      <c r="O141" s="4">
        <v>1</v>
      </c>
      <c r="P141" s="8">
        <f t="shared" ref="P141:P204" si="26">(+N141-N140)/N140*O140*100</f>
        <v>0</v>
      </c>
      <c r="Q141" s="4">
        <f t="shared" ref="Q141:Q204" si="27">R140*P141/100</f>
        <v>0</v>
      </c>
      <c r="R141" s="4">
        <f t="shared" ref="R141:R204" si="28">R140+Q141</f>
        <v>244289.31276543054</v>
      </c>
      <c r="S141" s="5"/>
      <c r="V141" t="s">
        <v>5</v>
      </c>
      <c r="W141" s="2">
        <v>40009</v>
      </c>
      <c r="X141">
        <v>36.31</v>
      </c>
      <c r="Y141">
        <v>1</v>
      </c>
      <c r="Z141" s="8">
        <f t="shared" si="24"/>
        <v>-0.60958714325297547</v>
      </c>
      <c r="AA141" s="4">
        <f t="shared" si="22"/>
        <v>-3122.1273313353572</v>
      </c>
      <c r="AB141" s="4">
        <f t="shared" si="25"/>
        <v>509048.66988636303</v>
      </c>
      <c r="AC141" s="5"/>
    </row>
    <row r="142" spans="1:29" ht="15" x14ac:dyDescent="0.25">
      <c r="B142" t="s">
        <v>4</v>
      </c>
      <c r="C142" s="2">
        <v>39909</v>
      </c>
      <c r="D142">
        <v>79.459999999999994</v>
      </c>
      <c r="E142" s="3">
        <v>0</v>
      </c>
      <c r="F142" s="8">
        <f t="shared" si="20"/>
        <v>8.123554225064634</v>
      </c>
      <c r="G142" s="4">
        <f t="shared" si="23"/>
        <v>19621.773855765248</v>
      </c>
      <c r="H142" s="4">
        <f t="shared" si="21"/>
        <v>261163.50930973311</v>
      </c>
      <c r="I142" s="5"/>
      <c r="L142" s="6" t="s">
        <v>4</v>
      </c>
      <c r="M142" s="7">
        <v>39909</v>
      </c>
      <c r="N142" s="6">
        <v>83.34</v>
      </c>
      <c r="O142" s="4">
        <v>0</v>
      </c>
      <c r="P142" s="8">
        <f t="shared" si="26"/>
        <v>7.1070556483742457</v>
      </c>
      <c r="Q142" s="4">
        <f t="shared" si="27"/>
        <v>17361.777401270159</v>
      </c>
      <c r="R142" s="4">
        <f t="shared" si="28"/>
        <v>261651.09016670071</v>
      </c>
      <c r="S142" s="5"/>
      <c r="V142" t="s">
        <v>4</v>
      </c>
      <c r="W142" s="2">
        <v>40042</v>
      </c>
      <c r="X142">
        <v>38.97</v>
      </c>
      <c r="Y142">
        <v>0</v>
      </c>
      <c r="Z142" s="8">
        <f t="shared" si="24"/>
        <v>7.3258055632057184</v>
      </c>
      <c r="AA142" s="4">
        <f t="shared" si="22"/>
        <v>37291.91577795989</v>
      </c>
      <c r="AB142" s="4">
        <f t="shared" si="25"/>
        <v>546340.58566432295</v>
      </c>
      <c r="AC142" s="5"/>
    </row>
    <row r="143" spans="1:29" ht="15" x14ac:dyDescent="0.25">
      <c r="B143" t="s">
        <v>5</v>
      </c>
      <c r="C143" s="2">
        <v>39910</v>
      </c>
      <c r="D143">
        <v>78.739999999999995</v>
      </c>
      <c r="E143" s="3">
        <v>1</v>
      </c>
      <c r="F143" s="8">
        <f t="shared" si="20"/>
        <v>0</v>
      </c>
      <c r="G143" s="4">
        <f t="shared" si="23"/>
        <v>0</v>
      </c>
      <c r="H143" s="4">
        <f t="shared" si="21"/>
        <v>261163.50930973311</v>
      </c>
      <c r="I143" s="5"/>
      <c r="L143" s="6" t="s">
        <v>5</v>
      </c>
      <c r="M143" s="7">
        <v>39910</v>
      </c>
      <c r="N143" s="6">
        <v>82.25</v>
      </c>
      <c r="O143" s="4">
        <v>1</v>
      </c>
      <c r="P143" s="8">
        <f t="shared" si="26"/>
        <v>0</v>
      </c>
      <c r="Q143" s="4">
        <f t="shared" si="27"/>
        <v>0</v>
      </c>
      <c r="R143" s="4">
        <f t="shared" si="28"/>
        <v>261651.09016670071</v>
      </c>
      <c r="S143" s="5"/>
      <c r="V143" t="s">
        <v>3</v>
      </c>
      <c r="W143" s="2">
        <v>40044</v>
      </c>
      <c r="X143">
        <v>38.590000000000003</v>
      </c>
      <c r="Y143">
        <v>-1</v>
      </c>
      <c r="Z143" s="8">
        <f t="shared" si="24"/>
        <v>0</v>
      </c>
      <c r="AA143" s="4">
        <f t="shared" si="22"/>
        <v>0</v>
      </c>
      <c r="AB143" s="4">
        <f t="shared" si="25"/>
        <v>546340.58566432295</v>
      </c>
      <c r="AC143" s="5"/>
    </row>
    <row r="144" spans="1:29" ht="15" x14ac:dyDescent="0.25">
      <c r="B144" t="s">
        <v>4</v>
      </c>
      <c r="C144" s="2">
        <v>39923</v>
      </c>
      <c r="D144">
        <v>80.05</v>
      </c>
      <c r="E144" s="3">
        <v>0</v>
      </c>
      <c r="F144" s="8">
        <f t="shared" si="20"/>
        <v>1.6637033274066577</v>
      </c>
      <c r="G144" s="4">
        <f t="shared" si="23"/>
        <v>4344.9859943580259</v>
      </c>
      <c r="H144" s="4">
        <f t="shared" si="21"/>
        <v>265508.49530409114</v>
      </c>
      <c r="I144" s="5"/>
      <c r="L144" s="6" t="s">
        <v>4</v>
      </c>
      <c r="M144" s="7">
        <v>39923</v>
      </c>
      <c r="N144" s="6">
        <v>85.54</v>
      </c>
      <c r="O144" s="4">
        <v>0</v>
      </c>
      <c r="P144" s="8">
        <f t="shared" si="26"/>
        <v>4.000000000000008</v>
      </c>
      <c r="Q144" s="4">
        <f t="shared" si="27"/>
        <v>10466.043606668049</v>
      </c>
      <c r="R144" s="4">
        <f t="shared" si="28"/>
        <v>272117.13377336878</v>
      </c>
      <c r="S144" s="5"/>
      <c r="V144" t="s">
        <v>5</v>
      </c>
      <c r="W144" s="2">
        <v>40046</v>
      </c>
      <c r="X144">
        <v>40.01</v>
      </c>
      <c r="Y144">
        <v>1</v>
      </c>
      <c r="Z144" s="8">
        <f t="shared" si="24"/>
        <v>-3.6797097693702887</v>
      </c>
      <c r="AA144" s="4">
        <f t="shared" si="22"/>
        <v>-20103.747904724944</v>
      </c>
      <c r="AB144" s="4">
        <f t="shared" si="25"/>
        <v>526236.83775959804</v>
      </c>
      <c r="AC144" s="5"/>
    </row>
    <row r="145" spans="1:29" ht="15" x14ac:dyDescent="0.25">
      <c r="B145" t="s">
        <v>5</v>
      </c>
      <c r="C145" s="2">
        <v>39927</v>
      </c>
      <c r="D145">
        <v>80.099999999999994</v>
      </c>
      <c r="E145" s="3">
        <v>1</v>
      </c>
      <c r="F145" s="8">
        <f t="shared" si="20"/>
        <v>0</v>
      </c>
      <c r="G145" s="4">
        <f t="shared" si="23"/>
        <v>0</v>
      </c>
      <c r="H145" s="4">
        <f t="shared" si="21"/>
        <v>265508.49530409114</v>
      </c>
      <c r="I145" s="5"/>
      <c r="L145" s="6" t="s">
        <v>5</v>
      </c>
      <c r="M145" s="7">
        <v>39927</v>
      </c>
      <c r="N145" s="6">
        <v>86.03</v>
      </c>
      <c r="O145" s="4">
        <v>1</v>
      </c>
      <c r="P145" s="8">
        <f t="shared" si="26"/>
        <v>0</v>
      </c>
      <c r="Q145" s="4">
        <f t="shared" si="27"/>
        <v>0</v>
      </c>
      <c r="R145" s="4">
        <f t="shared" si="28"/>
        <v>272117.13377336878</v>
      </c>
      <c r="S145" s="5"/>
      <c r="V145" t="s">
        <v>3</v>
      </c>
      <c r="W145" s="2">
        <v>40060</v>
      </c>
      <c r="X145">
        <v>39.58</v>
      </c>
      <c r="Y145">
        <v>-1</v>
      </c>
      <c r="Z145" s="8">
        <f t="shared" si="24"/>
        <v>-1.0747313171707067</v>
      </c>
      <c r="AA145" s="4">
        <f t="shared" si="22"/>
        <v>-5655.6320978912026</v>
      </c>
      <c r="AB145" s="4">
        <f t="shared" si="25"/>
        <v>520581.20566170686</v>
      </c>
      <c r="AC145" s="5"/>
    </row>
    <row r="146" spans="1:29" ht="15" x14ac:dyDescent="0.25">
      <c r="B146" t="s">
        <v>4</v>
      </c>
      <c r="C146" s="2">
        <v>39941</v>
      </c>
      <c r="D146">
        <v>85.14</v>
      </c>
      <c r="E146" s="3">
        <v>0</v>
      </c>
      <c r="F146" s="8">
        <f t="shared" si="20"/>
        <v>6.2921348314606824</v>
      </c>
      <c r="G146" s="4">
        <f t="shared" si="23"/>
        <v>16706.152513515866</v>
      </c>
      <c r="H146" s="4">
        <f t="shared" si="21"/>
        <v>282214.64781760698</v>
      </c>
      <c r="I146" s="5"/>
      <c r="L146" s="6" t="s">
        <v>4</v>
      </c>
      <c r="M146" s="7">
        <v>39941</v>
      </c>
      <c r="N146" s="6">
        <v>92.03</v>
      </c>
      <c r="O146" s="4">
        <v>0</v>
      </c>
      <c r="P146" s="8">
        <f t="shared" si="26"/>
        <v>6.9743112867604315</v>
      </c>
      <c r="Q146" s="4">
        <f t="shared" si="27"/>
        <v>18978.29597396504</v>
      </c>
      <c r="R146" s="4">
        <f t="shared" si="28"/>
        <v>291095.42974733381</v>
      </c>
      <c r="S146" s="5"/>
      <c r="V146" t="s">
        <v>5</v>
      </c>
      <c r="W146" s="2">
        <v>40065</v>
      </c>
      <c r="X146">
        <v>40.76</v>
      </c>
      <c r="Y146">
        <v>1</v>
      </c>
      <c r="Z146" s="8">
        <f t="shared" si="24"/>
        <v>-2.9813036887316824</v>
      </c>
      <c r="AA146" s="4">
        <f t="shared" si="22"/>
        <v>-15520.106687236334</v>
      </c>
      <c r="AB146" s="4">
        <f t="shared" si="25"/>
        <v>505061.09897447051</v>
      </c>
      <c r="AC146" s="5"/>
    </row>
    <row r="147" spans="1:29" ht="15" x14ac:dyDescent="0.25">
      <c r="B147" t="s">
        <v>5</v>
      </c>
      <c r="C147" s="2">
        <v>39952</v>
      </c>
      <c r="D147">
        <v>84.94</v>
      </c>
      <c r="E147" s="3">
        <v>1</v>
      </c>
      <c r="F147" s="8">
        <f t="shared" si="20"/>
        <v>0</v>
      </c>
      <c r="G147" s="4">
        <f t="shared" si="23"/>
        <v>0</v>
      </c>
      <c r="H147" s="4">
        <f t="shared" si="21"/>
        <v>282214.64781760698</v>
      </c>
      <c r="I147" s="5"/>
      <c r="L147" s="6" t="s">
        <v>5</v>
      </c>
      <c r="M147" s="7">
        <v>39952</v>
      </c>
      <c r="N147" s="6">
        <v>91.18</v>
      </c>
      <c r="O147" s="4">
        <v>1</v>
      </c>
      <c r="P147" s="8">
        <f t="shared" si="26"/>
        <v>0</v>
      </c>
      <c r="Q147" s="4">
        <f t="shared" si="27"/>
        <v>0</v>
      </c>
      <c r="R147" s="4">
        <f t="shared" si="28"/>
        <v>291095.42974733381</v>
      </c>
      <c r="S147" s="5"/>
      <c r="V147" t="s">
        <v>4</v>
      </c>
      <c r="W147" s="2">
        <v>40088</v>
      </c>
      <c r="X147">
        <v>40.71</v>
      </c>
      <c r="Y147">
        <v>0</v>
      </c>
      <c r="Z147" s="8">
        <f t="shared" si="24"/>
        <v>-0.12266928361137673</v>
      </c>
      <c r="AA147" s="4">
        <f t="shared" si="22"/>
        <v>-619.55483191172937</v>
      </c>
      <c r="AB147" s="4">
        <f t="shared" si="25"/>
        <v>504441.54414255876</v>
      </c>
      <c r="AC147" s="5"/>
    </row>
    <row r="148" spans="1:29" ht="15" x14ac:dyDescent="0.25">
      <c r="B148" t="s">
        <v>4</v>
      </c>
      <c r="C148" s="2">
        <v>39986</v>
      </c>
      <c r="D148">
        <v>84.58</v>
      </c>
      <c r="E148" s="3">
        <v>0</v>
      </c>
      <c r="F148" s="8">
        <f t="shared" si="20"/>
        <v>-0.42382858488344649</v>
      </c>
      <c r="G148" s="4">
        <f t="shared" si="23"/>
        <v>-1196.1063481791659</v>
      </c>
      <c r="H148" s="4">
        <f t="shared" si="21"/>
        <v>281018.54146942782</v>
      </c>
      <c r="I148" s="5"/>
      <c r="L148" s="6" t="s">
        <v>4</v>
      </c>
      <c r="M148" s="7">
        <v>39986</v>
      </c>
      <c r="N148" s="6">
        <v>91.14</v>
      </c>
      <c r="O148" s="4">
        <v>0</v>
      </c>
      <c r="P148" s="8">
        <f t="shared" si="26"/>
        <v>-4.3869269576668403E-2</v>
      </c>
      <c r="Q148" s="4">
        <f t="shared" si="27"/>
        <v>-127.70143880121924</v>
      </c>
      <c r="R148" s="4">
        <f t="shared" si="28"/>
        <v>290967.72830853256</v>
      </c>
      <c r="S148" s="5"/>
      <c r="V148" t="s">
        <v>3</v>
      </c>
      <c r="W148" s="2">
        <v>40095</v>
      </c>
      <c r="X148">
        <v>42.15</v>
      </c>
      <c r="Y148">
        <v>-1</v>
      </c>
      <c r="Z148" s="8">
        <f t="shared" si="24"/>
        <v>0</v>
      </c>
      <c r="AA148" s="4">
        <f t="shared" si="22"/>
        <v>0</v>
      </c>
      <c r="AB148" s="4">
        <f t="shared" si="25"/>
        <v>504441.54414255876</v>
      </c>
      <c r="AC148" s="5"/>
    </row>
    <row r="149" spans="1:29" ht="15" x14ac:dyDescent="0.25">
      <c r="B149" t="s">
        <v>3</v>
      </c>
      <c r="C149" s="2">
        <v>39996</v>
      </c>
      <c r="D149">
        <v>84</v>
      </c>
      <c r="E149" s="3">
        <v>-1</v>
      </c>
      <c r="F149" s="8">
        <f t="shared" si="20"/>
        <v>0</v>
      </c>
      <c r="G149" s="4">
        <f t="shared" si="23"/>
        <v>0</v>
      </c>
      <c r="H149" s="4">
        <f t="shared" si="21"/>
        <v>281018.54146942782</v>
      </c>
      <c r="I149" s="5"/>
      <c r="L149" s="6" t="s">
        <v>3</v>
      </c>
      <c r="M149" s="7">
        <v>39996</v>
      </c>
      <c r="N149" s="6">
        <v>91.13</v>
      </c>
      <c r="O149" s="4">
        <v>-1</v>
      </c>
      <c r="P149" s="8">
        <f t="shared" si="26"/>
        <v>0</v>
      </c>
      <c r="Q149" s="4">
        <f t="shared" si="27"/>
        <v>0</v>
      </c>
      <c r="R149" s="4">
        <f t="shared" si="28"/>
        <v>290967.72830853256</v>
      </c>
      <c r="S149" s="5"/>
      <c r="V149" t="s">
        <v>5</v>
      </c>
      <c r="W149" s="2">
        <v>40128</v>
      </c>
      <c r="X149">
        <v>43.94</v>
      </c>
      <c r="Y149">
        <v>1</v>
      </c>
      <c r="Z149" s="8">
        <f t="shared" si="24"/>
        <v>-4.2467378410438892</v>
      </c>
      <c r="AA149" s="4">
        <f t="shared" si="22"/>
        <v>-21422.309941048155</v>
      </c>
      <c r="AB149" s="4">
        <f t="shared" si="25"/>
        <v>483019.23420151061</v>
      </c>
      <c r="AC149" s="5"/>
    </row>
    <row r="150" spans="1:29" ht="15" x14ac:dyDescent="0.25">
      <c r="B150" t="s">
        <v>5</v>
      </c>
      <c r="C150" s="2">
        <v>40009</v>
      </c>
      <c r="D150">
        <v>84.59</v>
      </c>
      <c r="E150" s="3">
        <v>1</v>
      </c>
      <c r="F150" s="8">
        <f t="shared" si="20"/>
        <v>-0.70238095238095644</v>
      </c>
      <c r="G150" s="4">
        <f t="shared" si="23"/>
        <v>-1973.8207079400402</v>
      </c>
      <c r="H150" s="4">
        <f t="shared" si="21"/>
        <v>279044.72076148778</v>
      </c>
      <c r="I150" s="5"/>
      <c r="L150" s="6" t="s">
        <v>5</v>
      </c>
      <c r="M150" s="7">
        <v>40009</v>
      </c>
      <c r="N150" s="6">
        <v>91.81</v>
      </c>
      <c r="O150" s="4">
        <v>1</v>
      </c>
      <c r="P150" s="8">
        <f t="shared" si="26"/>
        <v>-0.74618676615824298</v>
      </c>
      <c r="Q150" s="4">
        <f t="shared" si="27"/>
        <v>-2171.1626824295417</v>
      </c>
      <c r="R150" s="4">
        <f t="shared" si="28"/>
        <v>288796.56562610302</v>
      </c>
      <c r="S150" s="5"/>
      <c r="V150" t="s">
        <v>4</v>
      </c>
      <c r="W150" s="2">
        <v>40178</v>
      </c>
      <c r="X150">
        <v>46.25</v>
      </c>
      <c r="Y150">
        <v>0</v>
      </c>
      <c r="Z150" s="8">
        <f t="shared" si="24"/>
        <v>5.2571688666363272</v>
      </c>
      <c r="AA150" s="4">
        <f t="shared" si="22"/>
        <v>25393.13680030702</v>
      </c>
      <c r="AB150" s="4">
        <f t="shared" si="25"/>
        <v>508412.37100181764</v>
      </c>
      <c r="AC150" s="5"/>
    </row>
    <row r="151" spans="1:29" ht="15" x14ac:dyDescent="0.25">
      <c r="B151" t="s">
        <v>4</v>
      </c>
      <c r="C151" s="2">
        <v>40042</v>
      </c>
      <c r="D151">
        <v>91.87</v>
      </c>
      <c r="E151" s="3">
        <v>0</v>
      </c>
      <c r="F151" s="8">
        <f t="shared" si="20"/>
        <v>8.6062182291050959</v>
      </c>
      <c r="G151" s="4">
        <f t="shared" si="23"/>
        <v>24015.197625530571</v>
      </c>
      <c r="H151" s="4">
        <f t="shared" si="21"/>
        <v>303059.91838701838</v>
      </c>
      <c r="I151" s="5"/>
      <c r="L151" s="6" t="s">
        <v>4</v>
      </c>
      <c r="M151" s="7">
        <v>40042</v>
      </c>
      <c r="N151" s="6">
        <v>98.85</v>
      </c>
      <c r="O151" s="4">
        <v>0</v>
      </c>
      <c r="P151" s="8">
        <f t="shared" si="26"/>
        <v>7.6680100206949042</v>
      </c>
      <c r="Q151" s="4">
        <f t="shared" si="27"/>
        <v>22144.949591632314</v>
      </c>
      <c r="R151" s="4">
        <f t="shared" si="28"/>
        <v>310941.51521773532</v>
      </c>
      <c r="S151" s="5"/>
      <c r="U151" s="1">
        <v>2010</v>
      </c>
      <c r="V151" t="s">
        <v>5</v>
      </c>
      <c r="W151" s="2">
        <v>40178</v>
      </c>
      <c r="X151">
        <v>46.25</v>
      </c>
      <c r="Y151">
        <v>1</v>
      </c>
      <c r="Z151" s="8">
        <f t="shared" si="24"/>
        <v>0</v>
      </c>
      <c r="AA151" s="4">
        <f t="shared" si="22"/>
        <v>0</v>
      </c>
      <c r="AB151" s="4">
        <f t="shared" si="25"/>
        <v>508412.37100181764</v>
      </c>
      <c r="AC151" s="5">
        <f>(AB151-AB125)/AB125*100</f>
        <v>26.410980256593046</v>
      </c>
    </row>
    <row r="152" spans="1:29" ht="15" x14ac:dyDescent="0.25">
      <c r="B152" t="s">
        <v>3</v>
      </c>
      <c r="C152" s="2">
        <v>40044</v>
      </c>
      <c r="D152">
        <v>91.69</v>
      </c>
      <c r="E152" s="3">
        <v>-1</v>
      </c>
      <c r="F152" s="8">
        <f t="shared" si="20"/>
        <v>0</v>
      </c>
      <c r="G152" s="4">
        <f t="shared" si="23"/>
        <v>0</v>
      </c>
      <c r="H152" s="4">
        <f t="shared" si="21"/>
        <v>303059.91838701838</v>
      </c>
      <c r="I152" s="5"/>
      <c r="L152" s="6" t="s">
        <v>3</v>
      </c>
      <c r="M152" s="7">
        <v>40044</v>
      </c>
      <c r="N152" s="6">
        <v>98.31</v>
      </c>
      <c r="O152" s="4">
        <v>-1</v>
      </c>
      <c r="P152" s="8">
        <f t="shared" si="26"/>
        <v>0</v>
      </c>
      <c r="Q152" s="4">
        <f t="shared" si="27"/>
        <v>0</v>
      </c>
      <c r="R152" s="4">
        <f t="shared" si="28"/>
        <v>310941.51521773532</v>
      </c>
      <c r="S152" s="5"/>
      <c r="V152" t="s">
        <v>3</v>
      </c>
      <c r="W152" s="2">
        <v>40207</v>
      </c>
      <c r="X152">
        <v>43.9</v>
      </c>
      <c r="Y152">
        <v>-1</v>
      </c>
      <c r="Z152" s="8">
        <f t="shared" si="24"/>
        <v>-5.0810810810810842</v>
      </c>
      <c r="AA152" s="4">
        <f t="shared" si="22"/>
        <v>-25832.844796849131</v>
      </c>
      <c r="AB152" s="4">
        <f t="shared" si="25"/>
        <v>482579.52620496851</v>
      </c>
      <c r="AC152" s="5"/>
    </row>
    <row r="153" spans="1:29" ht="15" x14ac:dyDescent="0.25">
      <c r="B153" t="s">
        <v>5</v>
      </c>
      <c r="C153" s="2">
        <v>40046</v>
      </c>
      <c r="D153">
        <v>93.98</v>
      </c>
      <c r="E153" s="3">
        <v>1</v>
      </c>
      <c r="F153" s="8">
        <f t="shared" si="20"/>
        <v>-2.4975460791798518</v>
      </c>
      <c r="G153" s="4">
        <f t="shared" si="23"/>
        <v>-7569.0611092406361</v>
      </c>
      <c r="H153" s="4">
        <f t="shared" si="21"/>
        <v>295490.85727777774</v>
      </c>
      <c r="I153" s="5"/>
      <c r="L153" s="6" t="s">
        <v>5</v>
      </c>
      <c r="M153" s="7">
        <v>40046</v>
      </c>
      <c r="N153" s="6">
        <v>101.82</v>
      </c>
      <c r="O153" s="4">
        <v>1</v>
      </c>
      <c r="P153" s="8">
        <f t="shared" si="26"/>
        <v>-3.5703387244430793</v>
      </c>
      <c r="Q153" s="4">
        <f t="shared" si="27"/>
        <v>-11101.665328188874</v>
      </c>
      <c r="R153" s="4">
        <f t="shared" si="28"/>
        <v>299839.84988954646</v>
      </c>
      <c r="S153" s="5"/>
      <c r="V153" t="s">
        <v>5</v>
      </c>
      <c r="W153" s="2">
        <v>40210</v>
      </c>
      <c r="X153">
        <v>42.91</v>
      </c>
      <c r="Y153">
        <v>1</v>
      </c>
      <c r="Z153" s="8">
        <f t="shared" si="24"/>
        <v>2.2551252847380456</v>
      </c>
      <c r="AA153" s="4">
        <f t="shared" si="22"/>
        <v>10882.772914417306</v>
      </c>
      <c r="AB153" s="4">
        <f t="shared" si="25"/>
        <v>493462.29911938583</v>
      </c>
      <c r="AC153" s="5"/>
    </row>
    <row r="154" spans="1:29" ht="15" x14ac:dyDescent="0.25">
      <c r="B154" t="s">
        <v>3</v>
      </c>
      <c r="C154" s="2">
        <v>40060</v>
      </c>
      <c r="D154">
        <v>93.57</v>
      </c>
      <c r="E154" s="3">
        <v>-1</v>
      </c>
      <c r="F154" s="8">
        <f t="shared" si="20"/>
        <v>-0.43626303468824301</v>
      </c>
      <c r="G154" s="4">
        <f t="shared" si="23"/>
        <v>-1289.1173811863382</v>
      </c>
      <c r="H154" s="4">
        <f t="shared" si="21"/>
        <v>294201.7398965914</v>
      </c>
      <c r="I154" s="5"/>
      <c r="L154" s="6" t="s">
        <v>3</v>
      </c>
      <c r="M154" s="7">
        <v>40060</v>
      </c>
      <c r="N154" s="6">
        <v>100.85</v>
      </c>
      <c r="O154" s="4">
        <v>-1</v>
      </c>
      <c r="P154" s="8">
        <f t="shared" si="26"/>
        <v>-0.95266155961500587</v>
      </c>
      <c r="Q154" s="4">
        <f t="shared" si="27"/>
        <v>-2856.4589903050455</v>
      </c>
      <c r="R154" s="4">
        <f t="shared" si="28"/>
        <v>296983.39089924144</v>
      </c>
      <c r="S154" s="5"/>
      <c r="V154" t="s">
        <v>3</v>
      </c>
      <c r="W154" s="2">
        <v>40214</v>
      </c>
      <c r="X154">
        <v>42.75</v>
      </c>
      <c r="Y154">
        <v>-1</v>
      </c>
      <c r="Z154" s="8">
        <f t="shared" si="24"/>
        <v>-0.37287345607083805</v>
      </c>
      <c r="AA154" s="4">
        <f t="shared" si="22"/>
        <v>-1839.9899291330707</v>
      </c>
      <c r="AB154" s="4">
        <f t="shared" si="25"/>
        <v>491622.30919025274</v>
      </c>
      <c r="AC154" s="5"/>
    </row>
    <row r="155" spans="1:29" ht="15" x14ac:dyDescent="0.25">
      <c r="B155" t="s">
        <v>5</v>
      </c>
      <c r="C155" s="2">
        <v>40065</v>
      </c>
      <c r="D155">
        <v>95.09</v>
      </c>
      <c r="E155" s="3">
        <v>1</v>
      </c>
      <c r="F155" s="8">
        <f t="shared" ref="F155:F218" si="29">(+D155-D154)/D154*E154*100</f>
        <v>-1.6244522817142357</v>
      </c>
      <c r="G155" s="4">
        <f t="shared" si="23"/>
        <v>-4779.1668765931599</v>
      </c>
      <c r="H155" s="4">
        <f t="shared" ref="H155:H218" si="30">H154+G155</f>
        <v>289422.57301999826</v>
      </c>
      <c r="I155" s="5"/>
      <c r="L155" s="6" t="s">
        <v>5</v>
      </c>
      <c r="M155" s="7">
        <v>40065</v>
      </c>
      <c r="N155" s="6">
        <v>103.12</v>
      </c>
      <c r="O155" s="4">
        <v>1</v>
      </c>
      <c r="P155" s="8">
        <f t="shared" si="26"/>
        <v>-2.2508676251859301</v>
      </c>
      <c r="Q155" s="4">
        <f t="shared" si="27"/>
        <v>-6684.7029979304034</v>
      </c>
      <c r="R155" s="4">
        <f t="shared" si="28"/>
        <v>290298.68790131103</v>
      </c>
      <c r="S155" s="5"/>
      <c r="V155" t="s">
        <v>5</v>
      </c>
      <c r="W155" s="2">
        <v>40217</v>
      </c>
      <c r="X155">
        <v>42.92</v>
      </c>
      <c r="Y155">
        <v>1</v>
      </c>
      <c r="Z155" s="8">
        <f t="shared" si="24"/>
        <v>-0.39766081871345427</v>
      </c>
      <c r="AA155" s="4">
        <f t="shared" si="22"/>
        <v>-1954.9892997039485</v>
      </c>
      <c r="AB155" s="4">
        <f t="shared" si="25"/>
        <v>489667.31989054877</v>
      </c>
      <c r="AC155" s="5"/>
    </row>
    <row r="156" spans="1:29" ht="15" x14ac:dyDescent="0.25">
      <c r="B156" t="s">
        <v>4</v>
      </c>
      <c r="C156" s="2">
        <v>40088</v>
      </c>
      <c r="D156">
        <v>94.22</v>
      </c>
      <c r="E156" s="3">
        <v>0</v>
      </c>
      <c r="F156" s="8">
        <f t="shared" si="29"/>
        <v>-0.91492270480597815</v>
      </c>
      <c r="G156" s="4">
        <f t="shared" si="23"/>
        <v>-2647.9928333936255</v>
      </c>
      <c r="H156" s="4">
        <f t="shared" si="30"/>
        <v>286774.58018660464</v>
      </c>
      <c r="I156" s="5"/>
      <c r="L156" s="6" t="s">
        <v>4</v>
      </c>
      <c r="M156" s="7">
        <v>40088</v>
      </c>
      <c r="N156" s="6">
        <v>102.02</v>
      </c>
      <c r="O156" s="4">
        <v>0</v>
      </c>
      <c r="P156" s="8">
        <f t="shared" si="26"/>
        <v>-1.0667183863460128</v>
      </c>
      <c r="Q156" s="4">
        <f t="shared" si="27"/>
        <v>-3096.6694791645132</v>
      </c>
      <c r="R156" s="4">
        <f t="shared" si="28"/>
        <v>287202.0184221465</v>
      </c>
      <c r="S156" s="5"/>
      <c r="V156" t="s">
        <v>3</v>
      </c>
      <c r="W156" s="2">
        <v>40219</v>
      </c>
      <c r="X156">
        <v>43.1</v>
      </c>
      <c r="Y156">
        <v>-1</v>
      </c>
      <c r="Z156" s="8">
        <f t="shared" si="24"/>
        <v>0.41938490214352209</v>
      </c>
      <c r="AA156" s="4">
        <f t="shared" si="22"/>
        <v>2053.5908103517854</v>
      </c>
      <c r="AB156" s="4">
        <f t="shared" si="25"/>
        <v>491720.91070090054</v>
      </c>
      <c r="AC156" s="5"/>
    </row>
    <row r="157" spans="1:29" ht="15" x14ac:dyDescent="0.25">
      <c r="B157" t="s">
        <v>3</v>
      </c>
      <c r="C157" s="2">
        <v>40095</v>
      </c>
      <c r="D157">
        <v>97.87</v>
      </c>
      <c r="E157" s="3">
        <v>-1</v>
      </c>
      <c r="F157" s="8">
        <f t="shared" si="29"/>
        <v>0</v>
      </c>
      <c r="G157" s="4">
        <f t="shared" si="23"/>
        <v>0</v>
      </c>
      <c r="H157" s="4">
        <f t="shared" si="30"/>
        <v>286774.58018660464</v>
      </c>
      <c r="I157" s="5"/>
      <c r="L157" s="6" t="s">
        <v>3</v>
      </c>
      <c r="M157" s="7">
        <v>40095</v>
      </c>
      <c r="N157" s="6">
        <v>106.64</v>
      </c>
      <c r="O157" s="4">
        <v>-1</v>
      </c>
      <c r="P157" s="8">
        <f t="shared" si="26"/>
        <v>0</v>
      </c>
      <c r="Q157" s="4">
        <f t="shared" si="27"/>
        <v>0</v>
      </c>
      <c r="R157" s="4">
        <f t="shared" si="28"/>
        <v>287202.0184221465</v>
      </c>
      <c r="S157" s="6"/>
      <c r="V157" t="s">
        <v>5</v>
      </c>
      <c r="W157" s="2">
        <v>40282</v>
      </c>
      <c r="X157">
        <v>49.57</v>
      </c>
      <c r="Y157">
        <v>1</v>
      </c>
      <c r="Z157" s="8">
        <f t="shared" si="24"/>
        <v>-15.011600928074243</v>
      </c>
      <c r="AA157" s="4">
        <f t="shared" si="22"/>
        <v>-73815.180794311498</v>
      </c>
      <c r="AB157" s="4">
        <f t="shared" si="25"/>
        <v>417905.72990658903</v>
      </c>
      <c r="AC157" s="5"/>
    </row>
    <row r="158" spans="1:29" ht="15" x14ac:dyDescent="0.25">
      <c r="B158" t="s">
        <v>5</v>
      </c>
      <c r="C158" s="2">
        <v>40128</v>
      </c>
      <c r="D158">
        <v>103.11</v>
      </c>
      <c r="E158" s="3">
        <v>1</v>
      </c>
      <c r="F158" s="8">
        <f t="shared" si="29"/>
        <v>-5.3540410748952638</v>
      </c>
      <c r="G158" s="4">
        <f t="shared" si="23"/>
        <v>-15354.028815549267</v>
      </c>
      <c r="H158" s="4">
        <f t="shared" si="30"/>
        <v>271420.55137105536</v>
      </c>
      <c r="I158" s="5"/>
      <c r="L158" s="6" t="s">
        <v>5</v>
      </c>
      <c r="M158" s="7">
        <v>40128</v>
      </c>
      <c r="N158" s="6">
        <v>110.31</v>
      </c>
      <c r="O158" s="4">
        <v>1</v>
      </c>
      <c r="P158" s="8">
        <f t="shared" si="26"/>
        <v>-3.4414853713428375</v>
      </c>
      <c r="Q158" s="4">
        <f t="shared" si="27"/>
        <v>-9884.015450199533</v>
      </c>
      <c r="R158" s="4">
        <f t="shared" si="28"/>
        <v>277318.00297194696</v>
      </c>
      <c r="S158" s="5"/>
      <c r="V158" t="s">
        <v>3</v>
      </c>
      <c r="W158" s="2">
        <v>40302</v>
      </c>
      <c r="X158">
        <v>49.31</v>
      </c>
      <c r="Y158">
        <v>-1</v>
      </c>
      <c r="Z158" s="8">
        <f t="shared" si="24"/>
        <v>-0.52451079281823287</v>
      </c>
      <c r="AA158" s="4">
        <f t="shared" si="22"/>
        <v>-2191.9606571658728</v>
      </c>
      <c r="AB158" s="4">
        <f t="shared" si="25"/>
        <v>415713.76924942317</v>
      </c>
      <c r="AC158" s="5"/>
    </row>
    <row r="159" spans="1:29" ht="15" x14ac:dyDescent="0.25">
      <c r="A159" s="1">
        <v>2010</v>
      </c>
      <c r="B159" s="9" t="s">
        <v>4</v>
      </c>
      <c r="C159" s="10">
        <v>40178</v>
      </c>
      <c r="D159">
        <v>105.34</v>
      </c>
      <c r="E159" s="3">
        <v>0</v>
      </c>
      <c r="F159" s="8">
        <f t="shared" si="29"/>
        <v>2.1627388226166269</v>
      </c>
      <c r="G159" s="4">
        <f t="shared" si="23"/>
        <v>5870.1176370619205</v>
      </c>
      <c r="H159" s="4">
        <f t="shared" si="30"/>
        <v>277290.66900811729</v>
      </c>
      <c r="I159" s="5">
        <f>(H159-H134)/H134*100</f>
        <v>18.180931195399982</v>
      </c>
      <c r="K159" s="1">
        <v>2010</v>
      </c>
      <c r="L159" s="11" t="s">
        <v>4</v>
      </c>
      <c r="M159" s="12">
        <v>40178</v>
      </c>
      <c r="N159" s="6">
        <v>111.44</v>
      </c>
      <c r="O159" s="4">
        <v>0</v>
      </c>
      <c r="P159" s="8">
        <f t="shared" si="26"/>
        <v>1.0243858217749935</v>
      </c>
      <c r="Q159" s="4">
        <f t="shared" si="27"/>
        <v>2840.8063036741801</v>
      </c>
      <c r="R159" s="4">
        <f t="shared" si="28"/>
        <v>280158.80927562114</v>
      </c>
      <c r="S159" s="5">
        <f>(R159-R134)/R134*100</f>
        <v>20.490141698754716</v>
      </c>
      <c r="V159" t="s">
        <v>5</v>
      </c>
      <c r="W159" s="2">
        <v>40324</v>
      </c>
      <c r="X159">
        <v>43.67</v>
      </c>
      <c r="Y159">
        <v>1</v>
      </c>
      <c r="Z159" s="8">
        <f t="shared" si="24"/>
        <v>11.437842222672886</v>
      </c>
      <c r="AA159" s="4">
        <f t="shared" si="22"/>
        <v>47548.685024675455</v>
      </c>
      <c r="AB159" s="4">
        <f t="shared" si="25"/>
        <v>463262.45427409862</v>
      </c>
      <c r="AC159" s="5"/>
    </row>
    <row r="160" spans="1:29" ht="15" x14ac:dyDescent="0.25">
      <c r="A160" s="1"/>
      <c r="B160" s="9" t="s">
        <v>5</v>
      </c>
      <c r="C160" s="10">
        <v>40182</v>
      </c>
      <c r="D160">
        <v>104.94</v>
      </c>
      <c r="E160" s="3">
        <v>1</v>
      </c>
      <c r="F160" s="8">
        <f t="shared" si="29"/>
        <v>0</v>
      </c>
      <c r="G160" s="4">
        <f t="shared" si="23"/>
        <v>0</v>
      </c>
      <c r="H160" s="4">
        <f t="shared" si="30"/>
        <v>277290.66900811729</v>
      </c>
      <c r="I160" s="5"/>
      <c r="L160" s="11" t="s">
        <v>5</v>
      </c>
      <c r="M160" s="12">
        <v>40182</v>
      </c>
      <c r="N160" s="6">
        <v>112.37</v>
      </c>
      <c r="O160" s="4">
        <v>1</v>
      </c>
      <c r="P160" s="8">
        <f t="shared" si="26"/>
        <v>0</v>
      </c>
      <c r="Q160" s="4">
        <f t="shared" si="27"/>
        <v>0</v>
      </c>
      <c r="R160" s="4">
        <f t="shared" si="28"/>
        <v>280158.80927562114</v>
      </c>
      <c r="V160" t="s">
        <v>3</v>
      </c>
      <c r="W160" s="2">
        <v>40358</v>
      </c>
      <c r="X160">
        <v>44.42</v>
      </c>
      <c r="Y160">
        <v>-1</v>
      </c>
      <c r="Z160" s="8">
        <f t="shared" si="24"/>
        <v>1.7174261506755211</v>
      </c>
      <c r="AA160" s="4">
        <f t="shared" si="22"/>
        <v>7956.190535964598</v>
      </c>
      <c r="AB160" s="4">
        <f t="shared" si="25"/>
        <v>471218.64481006324</v>
      </c>
      <c r="AC160" s="5"/>
    </row>
    <row r="161" spans="1:29" ht="15" x14ac:dyDescent="0.25">
      <c r="B161" t="s">
        <v>3</v>
      </c>
      <c r="C161" s="2">
        <v>40207</v>
      </c>
      <c r="D161">
        <v>101.56</v>
      </c>
      <c r="E161" s="3">
        <v>-1</v>
      </c>
      <c r="F161" s="8">
        <f t="shared" si="29"/>
        <v>-3.2208881265484997</v>
      </c>
      <c r="G161" s="4">
        <f t="shared" si="23"/>
        <v>-8931.2222341093511</v>
      </c>
      <c r="H161" s="4">
        <f t="shared" si="30"/>
        <v>268359.44677400793</v>
      </c>
      <c r="I161" s="5"/>
      <c r="L161" s="6" t="s">
        <v>3</v>
      </c>
      <c r="M161" s="7">
        <v>40207</v>
      </c>
      <c r="N161" s="6">
        <v>109.04</v>
      </c>
      <c r="O161" s="4">
        <v>-1</v>
      </c>
      <c r="P161" s="8">
        <f t="shared" si="26"/>
        <v>-2.9634244015306557</v>
      </c>
      <c r="Q161" s="4">
        <f t="shared" si="27"/>
        <v>-8302.2945171114879</v>
      </c>
      <c r="R161" s="4">
        <f t="shared" si="28"/>
        <v>271856.51475850964</v>
      </c>
      <c r="S161" s="5"/>
      <c r="V161" t="s">
        <v>5</v>
      </c>
      <c r="W161" s="2">
        <v>40365</v>
      </c>
      <c r="X161">
        <v>43.09</v>
      </c>
      <c r="Y161">
        <v>1</v>
      </c>
      <c r="Z161" s="8">
        <f t="shared" si="24"/>
        <v>2.9941467807293969</v>
      </c>
      <c r="AA161" s="4">
        <f t="shared" si="22"/>
        <v>14108.977883777199</v>
      </c>
      <c r="AB161" s="4">
        <f t="shared" si="25"/>
        <v>485327.62269384041</v>
      </c>
      <c r="AC161" s="5"/>
    </row>
    <row r="162" spans="1:29" ht="15" x14ac:dyDescent="0.25">
      <c r="B162" t="s">
        <v>5</v>
      </c>
      <c r="C162" s="2">
        <v>40210</v>
      </c>
      <c r="D162">
        <v>101.21</v>
      </c>
      <c r="E162" s="3">
        <v>1</v>
      </c>
      <c r="F162" s="8">
        <f t="shared" si="29"/>
        <v>0.3446238676644432</v>
      </c>
      <c r="G162" s="4">
        <f t="shared" si="23"/>
        <v>924.83070471548899</v>
      </c>
      <c r="H162" s="4">
        <f t="shared" si="30"/>
        <v>269284.27747872344</v>
      </c>
      <c r="I162" s="5"/>
      <c r="L162" s="6" t="s">
        <v>5</v>
      </c>
      <c r="M162" s="7">
        <v>40210</v>
      </c>
      <c r="N162" s="6">
        <v>108.15</v>
      </c>
      <c r="O162" s="4">
        <v>1</v>
      </c>
      <c r="P162" s="8">
        <f t="shared" si="26"/>
        <v>0.81621423330887799</v>
      </c>
      <c r="Q162" s="4">
        <f t="shared" si="27"/>
        <v>2218.9315676364063</v>
      </c>
      <c r="R162" s="4">
        <f t="shared" si="28"/>
        <v>274075.44632614608</v>
      </c>
      <c r="S162" s="5"/>
      <c r="V162" t="s">
        <v>3</v>
      </c>
      <c r="W162" s="2">
        <v>40368</v>
      </c>
      <c r="X162">
        <v>44.18</v>
      </c>
      <c r="Y162">
        <v>-1</v>
      </c>
      <c r="Z162" s="8">
        <f t="shared" si="24"/>
        <v>2.5295892318403257</v>
      </c>
      <c r="AA162" s="4">
        <f t="shared" si="22"/>
        <v>12276.795282810031</v>
      </c>
      <c r="AB162" s="4">
        <f t="shared" si="25"/>
        <v>497604.41797665047</v>
      </c>
      <c r="AC162" s="5"/>
    </row>
    <row r="163" spans="1:29" ht="15" x14ac:dyDescent="0.25">
      <c r="B163" t="s">
        <v>3</v>
      </c>
      <c r="C163" s="2">
        <v>40214</v>
      </c>
      <c r="D163">
        <v>100.15</v>
      </c>
      <c r="E163" s="3">
        <v>-1</v>
      </c>
      <c r="F163" s="8">
        <f t="shared" si="29"/>
        <v>-1.0473273391957199</v>
      </c>
      <c r="G163" s="4">
        <f t="shared" si="23"/>
        <v>-2820.2878581903333</v>
      </c>
      <c r="H163" s="4">
        <f t="shared" si="30"/>
        <v>266463.98962053313</v>
      </c>
      <c r="I163" s="5"/>
      <c r="L163" s="6" t="s">
        <v>3</v>
      </c>
      <c r="M163" s="7">
        <v>40214</v>
      </c>
      <c r="N163" s="6">
        <v>106.56</v>
      </c>
      <c r="O163" s="4">
        <v>-1</v>
      </c>
      <c r="P163" s="8">
        <f t="shared" si="26"/>
        <v>-1.4701803051317646</v>
      </c>
      <c r="Q163" s="4">
        <f t="shared" si="27"/>
        <v>-4029.4032330889804</v>
      </c>
      <c r="R163" s="4">
        <f t="shared" si="28"/>
        <v>270046.04309305712</v>
      </c>
      <c r="S163" s="5"/>
      <c r="V163" t="s">
        <v>5</v>
      </c>
      <c r="W163" s="2">
        <v>40422</v>
      </c>
      <c r="X163">
        <v>44.1</v>
      </c>
      <c r="Y163">
        <v>1</v>
      </c>
      <c r="Z163" s="8">
        <f t="shared" si="24"/>
        <v>0.18107741059302465</v>
      </c>
      <c r="AA163" s="4">
        <f t="shared" si="22"/>
        <v>901.04919506860995</v>
      </c>
      <c r="AB163" s="4">
        <f t="shared" si="25"/>
        <v>498505.46717171906</v>
      </c>
      <c r="AC163" s="5"/>
    </row>
    <row r="164" spans="1:29" ht="15" x14ac:dyDescent="0.25">
      <c r="B164" t="s">
        <v>5</v>
      </c>
      <c r="C164" s="2">
        <v>40217</v>
      </c>
      <c r="D164">
        <v>100</v>
      </c>
      <c r="E164" s="3">
        <v>1</v>
      </c>
      <c r="F164" s="8">
        <f t="shared" si="29"/>
        <v>0.1497753369945139</v>
      </c>
      <c r="G164" s="4">
        <f t="shared" si="23"/>
        <v>399.09733842318002</v>
      </c>
      <c r="H164" s="4">
        <f t="shared" si="30"/>
        <v>266863.08695895632</v>
      </c>
      <c r="I164" s="5"/>
      <c r="L164" s="6" t="s">
        <v>5</v>
      </c>
      <c r="M164" s="7">
        <v>40217</v>
      </c>
      <c r="N164" s="6">
        <v>106.74</v>
      </c>
      <c r="O164" s="4">
        <v>1</v>
      </c>
      <c r="P164" s="8">
        <f t="shared" si="26"/>
        <v>-0.16891891891891198</v>
      </c>
      <c r="Q164" s="4">
        <f t="shared" si="27"/>
        <v>-456.1588565760913</v>
      </c>
      <c r="R164" s="4">
        <f t="shared" si="28"/>
        <v>269589.88423648104</v>
      </c>
      <c r="S164" s="5"/>
      <c r="V164" t="s">
        <v>4</v>
      </c>
      <c r="W164" s="2">
        <v>40508</v>
      </c>
      <c r="X164">
        <v>52.8</v>
      </c>
      <c r="Y164">
        <v>0</v>
      </c>
      <c r="Z164" s="8">
        <f t="shared" si="24"/>
        <v>19.727891156462572</v>
      </c>
      <c r="AA164" s="4">
        <f t="shared" si="22"/>
        <v>98344.615972651984</v>
      </c>
      <c r="AB164" s="4">
        <f t="shared" si="25"/>
        <v>596850.08314437105</v>
      </c>
      <c r="AC164" s="5"/>
    </row>
    <row r="165" spans="1:29" ht="15" x14ac:dyDescent="0.25">
      <c r="B165" t="s">
        <v>3</v>
      </c>
      <c r="C165" s="2">
        <v>40219</v>
      </c>
      <c r="D165">
        <v>100.55</v>
      </c>
      <c r="E165" s="3">
        <v>-1</v>
      </c>
      <c r="F165" s="8">
        <f t="shared" si="29"/>
        <v>0.54999999999999716</v>
      </c>
      <c r="G165" s="4">
        <f t="shared" si="23"/>
        <v>1467.7469782742523</v>
      </c>
      <c r="H165" s="4">
        <f t="shared" si="30"/>
        <v>268330.83393723058</v>
      </c>
      <c r="I165" s="5"/>
      <c r="L165" s="6" t="s">
        <v>3</v>
      </c>
      <c r="M165" s="7">
        <v>40219</v>
      </c>
      <c r="N165" s="6">
        <v>107.05</v>
      </c>
      <c r="O165" s="4">
        <v>-1</v>
      </c>
      <c r="P165" s="8">
        <f t="shared" si="26"/>
        <v>0.29042533258385073</v>
      </c>
      <c r="Q165" s="4">
        <f t="shared" si="27"/>
        <v>782.95731790621824</v>
      </c>
      <c r="R165" s="4">
        <f t="shared" si="28"/>
        <v>270372.84155438724</v>
      </c>
      <c r="S165" s="5"/>
      <c r="U165" s="1">
        <v>2011</v>
      </c>
      <c r="V165" t="s">
        <v>5</v>
      </c>
      <c r="W165" s="2">
        <v>40532</v>
      </c>
      <c r="X165">
        <v>54.59</v>
      </c>
      <c r="Y165">
        <v>1</v>
      </c>
      <c r="Z165" s="8">
        <f t="shared" si="24"/>
        <v>0</v>
      </c>
      <c r="AA165" s="4">
        <f t="shared" si="22"/>
        <v>0</v>
      </c>
      <c r="AB165" s="4">
        <f t="shared" si="25"/>
        <v>596850.08314437105</v>
      </c>
      <c r="AC165" s="5">
        <f>(AB165-AB151)/AB151*100</f>
        <v>17.394878092421013</v>
      </c>
    </row>
    <row r="166" spans="1:29" ht="15" x14ac:dyDescent="0.25">
      <c r="B166" t="s">
        <v>5</v>
      </c>
      <c r="C166" s="2">
        <v>40282</v>
      </c>
      <c r="D166">
        <v>110.6</v>
      </c>
      <c r="E166" s="3">
        <v>1</v>
      </c>
      <c r="F166" s="8">
        <f t="shared" si="29"/>
        <v>-9.9950273495773221</v>
      </c>
      <c r="G166" s="4">
        <f t="shared" si="23"/>
        <v>-26819.740239375104</v>
      </c>
      <c r="H166" s="4">
        <f t="shared" si="30"/>
        <v>241511.09369785548</v>
      </c>
      <c r="I166" s="5"/>
      <c r="L166" s="6" t="s">
        <v>5</v>
      </c>
      <c r="M166" s="7">
        <v>40282</v>
      </c>
      <c r="N166" s="6">
        <v>120.27</v>
      </c>
      <c r="O166" s="4">
        <v>1</v>
      </c>
      <c r="P166" s="8">
        <f t="shared" si="26"/>
        <v>-12.349369453526389</v>
      </c>
      <c r="Q166" s="4">
        <f t="shared" si="27"/>
        <v>-33389.341105548803</v>
      </c>
      <c r="R166" s="4">
        <f t="shared" si="28"/>
        <v>236983.50044883843</v>
      </c>
      <c r="S166" s="5"/>
      <c r="V166" t="s">
        <v>3</v>
      </c>
      <c r="W166" s="2">
        <v>40549</v>
      </c>
      <c r="X166">
        <v>55.79</v>
      </c>
      <c r="Y166">
        <v>-1</v>
      </c>
      <c r="Z166" s="8">
        <f t="shared" si="24"/>
        <v>2.1982047994138041</v>
      </c>
      <c r="AA166" s="4">
        <f t="shared" si="22"/>
        <v>13119.987172984844</v>
      </c>
      <c r="AB166" s="4">
        <f t="shared" si="25"/>
        <v>609970.07031735592</v>
      </c>
      <c r="AC166" s="5"/>
    </row>
    <row r="167" spans="1:29" ht="15" x14ac:dyDescent="0.25">
      <c r="B167" t="s">
        <v>3</v>
      </c>
      <c r="C167" s="2">
        <v>40302</v>
      </c>
      <c r="D167">
        <v>110.51</v>
      </c>
      <c r="E167" s="3">
        <v>-1</v>
      </c>
      <c r="F167" s="8">
        <f t="shared" si="29"/>
        <v>-8.137432188064124E-2</v>
      </c>
      <c r="G167" s="4">
        <f t="shared" si="23"/>
        <v>-196.52801476315</v>
      </c>
      <c r="H167" s="4">
        <f t="shared" si="30"/>
        <v>241314.56568309234</v>
      </c>
      <c r="I167" s="5"/>
      <c r="L167" s="6" t="s">
        <v>3</v>
      </c>
      <c r="M167" s="7">
        <v>40302</v>
      </c>
      <c r="N167" s="6">
        <v>119.01</v>
      </c>
      <c r="O167" s="4">
        <v>-1</v>
      </c>
      <c r="P167" s="8">
        <f t="shared" si="26"/>
        <v>-1.0476428036916861</v>
      </c>
      <c r="Q167" s="4">
        <f t="shared" si="27"/>
        <v>-2482.7405883889105</v>
      </c>
      <c r="R167" s="4">
        <f t="shared" si="28"/>
        <v>234500.75986044953</v>
      </c>
      <c r="S167" s="5"/>
      <c r="V167" t="s">
        <v>5</v>
      </c>
      <c r="W167" s="2">
        <v>40555</v>
      </c>
      <c r="X167">
        <v>56.42</v>
      </c>
      <c r="Y167">
        <v>1</v>
      </c>
      <c r="Z167" s="8">
        <f t="shared" si="24"/>
        <v>-1.1292346298619871</v>
      </c>
      <c r="AA167" s="4">
        <f t="shared" si="22"/>
        <v>-6887.9932658170965</v>
      </c>
      <c r="AB167" s="4">
        <f t="shared" si="25"/>
        <v>603082.07705153886</v>
      </c>
      <c r="AC167" s="5"/>
    </row>
    <row r="168" spans="1:29" ht="15" x14ac:dyDescent="0.25">
      <c r="B168" t="s">
        <v>5</v>
      </c>
      <c r="C168" s="2">
        <v>40324</v>
      </c>
      <c r="D168">
        <v>100.88</v>
      </c>
      <c r="E168" s="3">
        <v>1</v>
      </c>
      <c r="F168" s="8">
        <f t="shared" si="29"/>
        <v>8.7141435164238619</v>
      </c>
      <c r="G168" s="4">
        <f t="shared" si="23"/>
        <v>21028.49757965959</v>
      </c>
      <c r="H168" s="4">
        <f t="shared" si="30"/>
        <v>262343.06326275191</v>
      </c>
      <c r="I168" s="5"/>
      <c r="L168" s="6" t="s">
        <v>5</v>
      </c>
      <c r="M168" s="7">
        <v>40324</v>
      </c>
      <c r="N168" s="6">
        <v>108.48</v>
      </c>
      <c r="O168" s="4">
        <v>1</v>
      </c>
      <c r="P168" s="8">
        <f t="shared" si="26"/>
        <v>8.8479959667254864</v>
      </c>
      <c r="Q168" s="4">
        <f t="shared" si="27"/>
        <v>20748.617774393191</v>
      </c>
      <c r="R168" s="4">
        <f t="shared" si="28"/>
        <v>255249.37763484271</v>
      </c>
      <c r="S168" s="5"/>
      <c r="V168" t="s">
        <v>3</v>
      </c>
      <c r="W168" s="2">
        <v>40568</v>
      </c>
      <c r="X168">
        <v>56.18</v>
      </c>
      <c r="Y168">
        <v>-1</v>
      </c>
      <c r="Z168" s="8">
        <f t="shared" si="24"/>
        <v>-0.4253810705423644</v>
      </c>
      <c r="AA168" s="4">
        <f t="shared" si="22"/>
        <v>-2565.3969956109631</v>
      </c>
      <c r="AB168" s="4">
        <f t="shared" si="25"/>
        <v>600516.68005592795</v>
      </c>
      <c r="AC168" s="5"/>
    </row>
    <row r="169" spans="1:29" ht="15" x14ac:dyDescent="0.25">
      <c r="B169" t="s">
        <v>3</v>
      </c>
      <c r="C169" s="2">
        <v>40358</v>
      </c>
      <c r="D169">
        <v>100.19</v>
      </c>
      <c r="E169" s="3">
        <v>-1</v>
      </c>
      <c r="F169" s="8">
        <f t="shared" si="29"/>
        <v>-0.68398096748611992</v>
      </c>
      <c r="G169" s="4">
        <f t="shared" si="23"/>
        <v>-1794.3766222372942</v>
      </c>
      <c r="H169" s="4">
        <f t="shared" si="30"/>
        <v>260548.68664051461</v>
      </c>
      <c r="I169" s="5"/>
      <c r="L169" s="6" t="s">
        <v>3</v>
      </c>
      <c r="M169" s="7">
        <v>40358</v>
      </c>
      <c r="N169" s="6">
        <v>106.02</v>
      </c>
      <c r="O169" s="4">
        <v>-1</v>
      </c>
      <c r="P169" s="8">
        <f t="shared" si="26"/>
        <v>-2.2676991150442549</v>
      </c>
      <c r="Q169" s="4">
        <f t="shared" si="27"/>
        <v>-5788.2878777812966</v>
      </c>
      <c r="R169" s="4">
        <f t="shared" si="28"/>
        <v>249461.08975706142</v>
      </c>
      <c r="S169" s="5"/>
      <c r="V169" t="s">
        <v>5</v>
      </c>
      <c r="W169" s="2">
        <v>40581</v>
      </c>
      <c r="X169">
        <v>57.49</v>
      </c>
      <c r="Y169">
        <v>1</v>
      </c>
      <c r="Z169" s="8">
        <f t="shared" si="24"/>
        <v>-2.3317906728373128</v>
      </c>
      <c r="AA169" s="4">
        <f t="shared" si="22"/>
        <v>-14002.791934376415</v>
      </c>
      <c r="AB169" s="4">
        <f t="shared" si="25"/>
        <v>586513.88812155148</v>
      </c>
      <c r="AC169" s="5"/>
    </row>
    <row r="170" spans="1:29" ht="15" x14ac:dyDescent="0.25">
      <c r="B170" t="s">
        <v>5</v>
      </c>
      <c r="C170" s="2">
        <v>40365</v>
      </c>
      <c r="D170">
        <v>97.99</v>
      </c>
      <c r="E170" s="3">
        <v>1</v>
      </c>
      <c r="F170" s="8">
        <f t="shared" si="29"/>
        <v>2.1958279269388195</v>
      </c>
      <c r="G170" s="4">
        <f t="shared" si="23"/>
        <v>5721.2008245247325</v>
      </c>
      <c r="H170" s="4">
        <f t="shared" si="30"/>
        <v>266269.88746503933</v>
      </c>
      <c r="I170" s="5"/>
      <c r="L170" s="6" t="s">
        <v>5</v>
      </c>
      <c r="M170" s="7">
        <v>40365</v>
      </c>
      <c r="N170" s="6">
        <v>103.64</v>
      </c>
      <c r="O170" s="4">
        <v>1</v>
      </c>
      <c r="P170" s="8">
        <f t="shared" si="26"/>
        <v>2.2448594604791507</v>
      </c>
      <c r="Q170" s="4">
        <f t="shared" si="27"/>
        <v>5600.0508736257789</v>
      </c>
      <c r="R170" s="4">
        <f t="shared" si="28"/>
        <v>255061.14063068721</v>
      </c>
      <c r="S170" s="5"/>
      <c r="V170" t="s">
        <v>3</v>
      </c>
      <c r="W170" s="2">
        <v>40616</v>
      </c>
      <c r="X170">
        <v>56.18</v>
      </c>
      <c r="Y170">
        <v>-1</v>
      </c>
      <c r="Z170" s="8">
        <f t="shared" si="24"/>
        <v>-2.2786571577665717</v>
      </c>
      <c r="AA170" s="4">
        <f t="shared" si="22"/>
        <v>-13364.640692976755</v>
      </c>
      <c r="AB170" s="4">
        <f t="shared" si="25"/>
        <v>573149.24742857472</v>
      </c>
      <c r="AC170" s="5"/>
    </row>
    <row r="171" spans="1:29" ht="15" x14ac:dyDescent="0.25">
      <c r="B171" t="s">
        <v>3</v>
      </c>
      <c r="C171" s="2">
        <v>40368</v>
      </c>
      <c r="D171">
        <v>101.46</v>
      </c>
      <c r="E171" s="3">
        <v>-1</v>
      </c>
      <c r="F171" s="8">
        <f t="shared" si="29"/>
        <v>3.5411776711909368</v>
      </c>
      <c r="G171" s="4">
        <f t="shared" si="23"/>
        <v>9429.0898000172092</v>
      </c>
      <c r="H171" s="4">
        <f t="shared" si="30"/>
        <v>275698.97726505651</v>
      </c>
      <c r="I171" s="5"/>
      <c r="L171" s="6" t="s">
        <v>3</v>
      </c>
      <c r="M171" s="7">
        <v>40368</v>
      </c>
      <c r="N171" s="6">
        <v>107.13</v>
      </c>
      <c r="O171" s="4">
        <v>-1</v>
      </c>
      <c r="P171" s="8">
        <f t="shared" si="26"/>
        <v>3.3674257043612452</v>
      </c>
      <c r="Q171" s="4">
        <f t="shared" si="27"/>
        <v>8588.9944114347454</v>
      </c>
      <c r="R171" s="4">
        <f t="shared" si="28"/>
        <v>263650.13504212198</v>
      </c>
      <c r="S171" s="6"/>
      <c r="V171" s="9" t="s">
        <v>5</v>
      </c>
      <c r="W171" s="10">
        <v>40617</v>
      </c>
      <c r="X171">
        <v>54.64</v>
      </c>
      <c r="Y171">
        <v>1</v>
      </c>
      <c r="Z171" s="8">
        <f t="shared" si="24"/>
        <v>2.7411890352438575</v>
      </c>
      <c r="AA171" s="4">
        <f t="shared" si="22"/>
        <v>15711.104326094777</v>
      </c>
      <c r="AB171" s="4">
        <f t="shared" si="25"/>
        <v>588860.35175466945</v>
      </c>
      <c r="AC171" s="5"/>
    </row>
    <row r="172" spans="1:29" ht="15" x14ac:dyDescent="0.25">
      <c r="B172" t="s">
        <v>5</v>
      </c>
      <c r="C172" s="2">
        <v>40422</v>
      </c>
      <c r="D172">
        <v>101.36</v>
      </c>
      <c r="E172" s="3">
        <v>1</v>
      </c>
      <c r="F172" s="8">
        <f t="shared" si="29"/>
        <v>9.8561009264729271E-2</v>
      </c>
      <c r="G172" s="4">
        <f t="shared" si="23"/>
        <v>271.73169452497621</v>
      </c>
      <c r="H172" s="4">
        <f t="shared" si="30"/>
        <v>275970.70895958151</v>
      </c>
      <c r="I172" s="5"/>
      <c r="L172" s="6" t="s">
        <v>5</v>
      </c>
      <c r="M172" s="7">
        <v>40422</v>
      </c>
      <c r="N172" s="6">
        <v>106.73</v>
      </c>
      <c r="O172" s="4">
        <v>1</v>
      </c>
      <c r="P172" s="8">
        <f t="shared" si="26"/>
        <v>0.37337813870997061</v>
      </c>
      <c r="Q172" s="4">
        <f t="shared" si="27"/>
        <v>984.41196692659901</v>
      </c>
      <c r="R172" s="4">
        <f t="shared" si="28"/>
        <v>264634.54700904858</v>
      </c>
      <c r="S172" s="5"/>
      <c r="V172" s="9" t="s">
        <v>3</v>
      </c>
      <c r="W172" s="10">
        <v>40618</v>
      </c>
      <c r="X172">
        <v>55.03</v>
      </c>
      <c r="Y172">
        <v>-1</v>
      </c>
      <c r="Z172" s="8">
        <f t="shared" si="24"/>
        <v>0.71376281112738027</v>
      </c>
      <c r="AA172" s="4">
        <f t="shared" si="22"/>
        <v>4203.0662002987083</v>
      </c>
      <c r="AB172" s="4">
        <f t="shared" si="25"/>
        <v>593063.41795496817</v>
      </c>
      <c r="AC172" s="5"/>
    </row>
    <row r="173" spans="1:29" ht="15" x14ac:dyDescent="0.25">
      <c r="B173" t="s">
        <v>4</v>
      </c>
      <c r="C173" s="2">
        <v>40508</v>
      </c>
      <c r="D173">
        <v>110.94</v>
      </c>
      <c r="E173" s="3">
        <v>0</v>
      </c>
      <c r="F173" s="8">
        <f t="shared" si="29"/>
        <v>9.4514601420678765</v>
      </c>
      <c r="G173" s="4">
        <f t="shared" si="23"/>
        <v>26083.261561096991</v>
      </c>
      <c r="H173" s="4">
        <f t="shared" si="30"/>
        <v>302053.9705206785</v>
      </c>
      <c r="I173" s="5"/>
      <c r="L173" s="6" t="s">
        <v>4</v>
      </c>
      <c r="M173" s="7">
        <v>40508</v>
      </c>
      <c r="N173" s="6">
        <v>119.16</v>
      </c>
      <c r="O173" s="4">
        <v>0</v>
      </c>
      <c r="P173" s="8">
        <f t="shared" si="26"/>
        <v>11.64621006277522</v>
      </c>
      <c r="Q173" s="4">
        <f t="shared" si="27"/>
        <v>30819.895243347437</v>
      </c>
      <c r="R173" s="4">
        <f t="shared" si="28"/>
        <v>295454.44225239602</v>
      </c>
      <c r="S173" s="5"/>
      <c r="V173" t="s">
        <v>5</v>
      </c>
      <c r="W173" s="2">
        <v>40619</v>
      </c>
      <c r="X173">
        <v>55.01</v>
      </c>
      <c r="Y173">
        <v>1</v>
      </c>
      <c r="Z173" s="8">
        <f t="shared" si="24"/>
        <v>3.6343812465933358E-2</v>
      </c>
      <c r="AA173" s="4">
        <f t="shared" si="22"/>
        <v>215.54185642560816</v>
      </c>
      <c r="AB173" s="4">
        <f t="shared" si="25"/>
        <v>593278.95981139375</v>
      </c>
      <c r="AC173" s="5"/>
    </row>
    <row r="174" spans="1:29" ht="15" x14ac:dyDescent="0.25">
      <c r="A174" s="1">
        <v>2011</v>
      </c>
      <c r="B174" t="s">
        <v>5</v>
      </c>
      <c r="C174" s="2">
        <v>40532</v>
      </c>
      <c r="D174">
        <v>115.14</v>
      </c>
      <c r="E174" s="3">
        <v>1</v>
      </c>
      <c r="F174" s="8">
        <f t="shared" si="29"/>
        <v>0</v>
      </c>
      <c r="G174" s="4">
        <f t="shared" si="23"/>
        <v>0</v>
      </c>
      <c r="H174" s="4">
        <f t="shared" si="30"/>
        <v>302053.9705206785</v>
      </c>
      <c r="I174" s="5">
        <f>(H174-H159)/H159*100</f>
        <v>8.9304489044441322</v>
      </c>
      <c r="K174" s="1">
        <v>2011</v>
      </c>
      <c r="L174" s="6" t="s">
        <v>5</v>
      </c>
      <c r="M174" s="7">
        <v>40532</v>
      </c>
      <c r="N174" s="6">
        <v>124.64</v>
      </c>
      <c r="O174" s="4">
        <v>1</v>
      </c>
      <c r="P174" s="8">
        <f t="shared" si="26"/>
        <v>0</v>
      </c>
      <c r="Q174" s="4">
        <f t="shared" si="27"/>
        <v>0</v>
      </c>
      <c r="R174" s="4">
        <f t="shared" si="28"/>
        <v>295454.44225239602</v>
      </c>
      <c r="S174" s="5">
        <f>(R174-R159)/R159*100</f>
        <v>5.4596294924022866</v>
      </c>
      <c r="V174" t="s">
        <v>3</v>
      </c>
      <c r="W174" s="2">
        <v>40675</v>
      </c>
      <c r="X174">
        <v>58.56</v>
      </c>
      <c r="Y174">
        <v>-1</v>
      </c>
      <c r="Z174" s="8">
        <f t="shared" si="24"/>
        <v>6.4533721141610698</v>
      </c>
      <c r="AA174" s="4">
        <f t="shared" si="22"/>
        <v>38286.498951653346</v>
      </c>
      <c r="AB174" s="4">
        <f t="shared" si="25"/>
        <v>631565.45876304712</v>
      </c>
      <c r="AC174" s="5"/>
    </row>
    <row r="175" spans="1:29" ht="15" x14ac:dyDescent="0.25">
      <c r="B175" t="s">
        <v>3</v>
      </c>
      <c r="C175" s="2">
        <v>40549</v>
      </c>
      <c r="D175">
        <v>117.14</v>
      </c>
      <c r="E175" s="3">
        <v>-1</v>
      </c>
      <c r="F175" s="8">
        <f t="shared" si="29"/>
        <v>1.7370158068438422</v>
      </c>
      <c r="G175" s="4">
        <f t="shared" si="23"/>
        <v>5246.7252131436253</v>
      </c>
      <c r="H175" s="4">
        <f t="shared" si="30"/>
        <v>307300.69573382213</v>
      </c>
      <c r="I175" s="5"/>
      <c r="L175" s="6" t="s">
        <v>3</v>
      </c>
      <c r="M175" s="7">
        <v>40549</v>
      </c>
      <c r="N175" s="6">
        <v>127.69</v>
      </c>
      <c r="O175" s="4">
        <v>-1</v>
      </c>
      <c r="P175" s="8">
        <f t="shared" si="26"/>
        <v>2.4470474967907552</v>
      </c>
      <c r="Q175" s="4">
        <f t="shared" si="27"/>
        <v>7229.9105332943436</v>
      </c>
      <c r="R175" s="4">
        <f t="shared" si="28"/>
        <v>302684.35278569034</v>
      </c>
      <c r="S175" s="5"/>
      <c r="V175" t="s">
        <v>5</v>
      </c>
      <c r="W175" s="2">
        <v>40711</v>
      </c>
      <c r="X175">
        <v>54.45</v>
      </c>
      <c r="Y175">
        <v>1</v>
      </c>
      <c r="Z175" s="8">
        <f t="shared" si="24"/>
        <v>7.0184426229508183</v>
      </c>
      <c r="AA175" s="4">
        <f t="shared" si="22"/>
        <v>44326.059349660572</v>
      </c>
      <c r="AB175" s="4">
        <f t="shared" si="25"/>
        <v>675891.51811270765</v>
      </c>
      <c r="AC175" s="5"/>
    </row>
    <row r="176" spans="1:29" ht="15" x14ac:dyDescent="0.25">
      <c r="B176" t="s">
        <v>5</v>
      </c>
      <c r="C176" s="2">
        <v>40555</v>
      </c>
      <c r="D176">
        <v>117.15</v>
      </c>
      <c r="E176" s="3">
        <v>1</v>
      </c>
      <c r="F176" s="8">
        <f t="shared" si="29"/>
        <v>-8.5367935803355947E-3</v>
      </c>
      <c r="G176" s="4">
        <f t="shared" si="23"/>
        <v>-26.233626065731546</v>
      </c>
      <c r="H176" s="4">
        <f t="shared" si="30"/>
        <v>307274.46210775641</v>
      </c>
      <c r="I176" s="5"/>
      <c r="L176" s="6" t="s">
        <v>5</v>
      </c>
      <c r="M176" s="7">
        <v>40555</v>
      </c>
      <c r="N176" s="6">
        <v>128.21</v>
      </c>
      <c r="O176" s="4">
        <v>1</v>
      </c>
      <c r="P176" s="8">
        <f t="shared" si="26"/>
        <v>-0.40723627535438189</v>
      </c>
      <c r="Q176" s="4">
        <f t="shared" si="27"/>
        <v>-1232.6404843649625</v>
      </c>
      <c r="R176" s="4">
        <f t="shared" si="28"/>
        <v>301451.7123013254</v>
      </c>
      <c r="S176" s="5"/>
      <c r="V176" t="s">
        <v>3</v>
      </c>
      <c r="W176" s="2">
        <v>40718</v>
      </c>
      <c r="X176">
        <v>55.07</v>
      </c>
      <c r="Y176">
        <v>-1</v>
      </c>
      <c r="Z176" s="8">
        <f t="shared" si="24"/>
        <v>1.1386593204774975</v>
      </c>
      <c r="AA176" s="4">
        <f t="shared" si="22"/>
        <v>7696.1017673071983</v>
      </c>
      <c r="AB176" s="4">
        <f t="shared" si="25"/>
        <v>683587.6198800148</v>
      </c>
      <c r="AC176" s="5"/>
    </row>
    <row r="177" spans="1:29" ht="15" x14ac:dyDescent="0.25">
      <c r="B177" t="s">
        <v>3</v>
      </c>
      <c r="C177" s="2">
        <v>40568</v>
      </c>
      <c r="D177">
        <v>119.3</v>
      </c>
      <c r="E177" s="3">
        <v>-1</v>
      </c>
      <c r="F177" s="8">
        <f t="shared" si="29"/>
        <v>1.835253947929997</v>
      </c>
      <c r="G177" s="4">
        <f t="shared" si="23"/>
        <v>5639.2666968132626</v>
      </c>
      <c r="H177" s="4">
        <f t="shared" si="30"/>
        <v>312913.72880456969</v>
      </c>
      <c r="I177" s="5"/>
      <c r="L177" s="6" t="s">
        <v>3</v>
      </c>
      <c r="M177" s="7">
        <v>40568</v>
      </c>
      <c r="N177" s="6">
        <v>128.76</v>
      </c>
      <c r="O177" s="4">
        <v>-1</v>
      </c>
      <c r="P177" s="8">
        <f t="shared" si="26"/>
        <v>0.42898369861943908</v>
      </c>
      <c r="Q177" s="4">
        <f t="shared" si="27"/>
        <v>1293.1787049818563</v>
      </c>
      <c r="R177" s="4">
        <f t="shared" si="28"/>
        <v>302744.89100630727</v>
      </c>
      <c r="S177" s="5"/>
      <c r="V177" t="s">
        <v>5</v>
      </c>
      <c r="W177" s="2">
        <v>40723</v>
      </c>
      <c r="X177">
        <v>56.23</v>
      </c>
      <c r="Y177">
        <v>1</v>
      </c>
      <c r="Z177" s="8">
        <f t="shared" si="24"/>
        <v>-2.1064100236063128</v>
      </c>
      <c r="AA177" s="4">
        <f t="shared" si="22"/>
        <v>-14399.158145284453</v>
      </c>
      <c r="AB177" s="4">
        <f t="shared" si="25"/>
        <v>669188.4617347304</v>
      </c>
      <c r="AC177" s="5"/>
    </row>
    <row r="178" spans="1:29" ht="15" x14ac:dyDescent="0.25">
      <c r="B178" t="s">
        <v>5</v>
      </c>
      <c r="C178" s="2">
        <v>40581</v>
      </c>
      <c r="D178">
        <v>120.89</v>
      </c>
      <c r="E178" s="3">
        <v>1</v>
      </c>
      <c r="F178" s="8">
        <f t="shared" si="29"/>
        <v>-1.3327745180217967</v>
      </c>
      <c r="G178" s="4">
        <f t="shared" si="23"/>
        <v>-4170.4344408991356</v>
      </c>
      <c r="H178" s="4">
        <f t="shared" si="30"/>
        <v>308743.29436367057</v>
      </c>
      <c r="I178" s="5"/>
      <c r="L178" s="6" t="s">
        <v>5</v>
      </c>
      <c r="M178" s="7">
        <v>40581</v>
      </c>
      <c r="N178" s="6">
        <v>131.44</v>
      </c>
      <c r="O178" s="4">
        <v>1</v>
      </c>
      <c r="P178" s="8">
        <f t="shared" si="26"/>
        <v>-2.0813917365641554</v>
      </c>
      <c r="Q178" s="4">
        <f t="shared" si="27"/>
        <v>-6301.3071442754381</v>
      </c>
      <c r="R178" s="4">
        <f t="shared" si="28"/>
        <v>296443.58386203181</v>
      </c>
      <c r="S178" s="5"/>
      <c r="V178" t="s">
        <v>4</v>
      </c>
      <c r="W178" s="2">
        <v>40758</v>
      </c>
      <c r="X178">
        <v>56.18</v>
      </c>
      <c r="Y178">
        <v>0</v>
      </c>
      <c r="Z178" s="8">
        <f t="shared" si="24"/>
        <v>-8.8920505068463732E-2</v>
      </c>
      <c r="AA178" s="4">
        <f t="shared" si="22"/>
        <v>-595.04576003440536</v>
      </c>
      <c r="AB178" s="4">
        <f t="shared" si="25"/>
        <v>668593.41597469605</v>
      </c>
      <c r="AC178" s="5"/>
    </row>
    <row r="179" spans="1:29" ht="15" x14ac:dyDescent="0.25">
      <c r="B179" t="s">
        <v>3</v>
      </c>
      <c r="C179" s="2">
        <v>40616</v>
      </c>
      <c r="D179">
        <v>119.76</v>
      </c>
      <c r="E179" s="3">
        <v>-1</v>
      </c>
      <c r="F179" s="8">
        <f t="shared" si="29"/>
        <v>-0.93473405575316038</v>
      </c>
      <c r="G179" s="4">
        <f t="shared" si="23"/>
        <v>-2885.9287172714567</v>
      </c>
      <c r="H179" s="4">
        <f t="shared" si="30"/>
        <v>305857.36564639909</v>
      </c>
      <c r="I179" s="5"/>
      <c r="L179" s="6" t="s">
        <v>3</v>
      </c>
      <c r="M179" s="7">
        <v>40616</v>
      </c>
      <c r="N179" s="6">
        <v>130.03</v>
      </c>
      <c r="O179" s="4">
        <v>-1</v>
      </c>
      <c r="P179" s="8">
        <f t="shared" si="26"/>
        <v>-1.0727328058429675</v>
      </c>
      <c r="Q179" s="4">
        <f t="shared" si="27"/>
        <v>-3180.0475749046241</v>
      </c>
      <c r="R179" s="4">
        <f t="shared" si="28"/>
        <v>293263.53628712718</v>
      </c>
      <c r="S179" s="5"/>
      <c r="V179" t="s">
        <v>3</v>
      </c>
      <c r="W179" s="2">
        <v>40788</v>
      </c>
      <c r="X179">
        <v>53.58</v>
      </c>
      <c r="Y179">
        <v>-1</v>
      </c>
      <c r="Z179" s="8">
        <f t="shared" si="24"/>
        <v>0</v>
      </c>
      <c r="AA179" s="4">
        <f t="shared" si="22"/>
        <v>0</v>
      </c>
      <c r="AB179" s="4">
        <f t="shared" si="25"/>
        <v>668593.41597469605</v>
      </c>
      <c r="AC179" s="5"/>
    </row>
    <row r="180" spans="1:29" ht="15" x14ac:dyDescent="0.25">
      <c r="B180" s="9" t="s">
        <v>5</v>
      </c>
      <c r="C180" s="10">
        <v>40617</v>
      </c>
      <c r="D180">
        <v>117.07</v>
      </c>
      <c r="E180" s="3">
        <v>1</v>
      </c>
      <c r="F180" s="8">
        <f t="shared" si="29"/>
        <v>2.2461589846359482</v>
      </c>
      <c r="G180" s="4">
        <f t="shared" si="23"/>
        <v>6870.0426986374168</v>
      </c>
      <c r="H180" s="4">
        <f t="shared" si="30"/>
        <v>312727.4083450365</v>
      </c>
      <c r="I180" s="5"/>
      <c r="L180" s="11" t="s">
        <v>5</v>
      </c>
      <c r="M180" s="12">
        <v>40617</v>
      </c>
      <c r="N180" s="6">
        <v>126.7</v>
      </c>
      <c r="O180" s="4">
        <v>1</v>
      </c>
      <c r="P180" s="8">
        <f t="shared" si="26"/>
        <v>2.5609474736599234</v>
      </c>
      <c r="Q180" s="4">
        <f t="shared" si="27"/>
        <v>7510.3251237109362</v>
      </c>
      <c r="R180" s="4">
        <f t="shared" si="28"/>
        <v>300773.86141083809</v>
      </c>
      <c r="S180" s="5"/>
      <c r="V180" t="s">
        <v>5</v>
      </c>
      <c r="W180" s="2">
        <v>40823</v>
      </c>
      <c r="X180">
        <v>54.41</v>
      </c>
      <c r="Y180">
        <v>1</v>
      </c>
      <c r="Z180" s="8">
        <f t="shared" si="24"/>
        <v>-1.5490854796565852</v>
      </c>
      <c r="AA180" s="4">
        <f t="shared" si="22"/>
        <v>-10357.083524803968</v>
      </c>
      <c r="AB180" s="4">
        <f t="shared" si="25"/>
        <v>658236.33244989207</v>
      </c>
      <c r="AC180" s="5"/>
    </row>
    <row r="181" spans="1:29" ht="15" x14ac:dyDescent="0.25">
      <c r="B181" s="9" t="s">
        <v>3</v>
      </c>
      <c r="C181" s="10">
        <v>40618</v>
      </c>
      <c r="D181">
        <v>118</v>
      </c>
      <c r="E181" s="3">
        <v>-1</v>
      </c>
      <c r="F181" s="8">
        <f t="shared" si="29"/>
        <v>0.79439651490561791</v>
      </c>
      <c r="G181" s="4">
        <f t="shared" si="23"/>
        <v>2484.2956330476304</v>
      </c>
      <c r="H181" s="4">
        <f t="shared" si="30"/>
        <v>315211.70397808414</v>
      </c>
      <c r="I181" s="5"/>
      <c r="L181" s="11" t="s">
        <v>3</v>
      </c>
      <c r="M181" s="12">
        <v>40618</v>
      </c>
      <c r="N181" s="6">
        <v>128.18</v>
      </c>
      <c r="O181" s="4">
        <v>-1</v>
      </c>
      <c r="P181" s="8">
        <f t="shared" si="26"/>
        <v>1.1681136543015027</v>
      </c>
      <c r="Q181" s="4">
        <f t="shared" si="27"/>
        <v>3513.3805437098781</v>
      </c>
      <c r="R181" s="4">
        <f t="shared" si="28"/>
        <v>304287.24195454794</v>
      </c>
      <c r="S181" s="5"/>
      <c r="V181" t="s">
        <v>4</v>
      </c>
      <c r="W181" s="2">
        <v>40870</v>
      </c>
      <c r="X181">
        <v>54.11</v>
      </c>
      <c r="Y181">
        <v>0</v>
      </c>
      <c r="Z181" s="8">
        <f t="shared" si="24"/>
        <v>-0.55136923359676004</v>
      </c>
      <c r="AA181" s="4">
        <f t="shared" si="22"/>
        <v>-3629.3126214843915</v>
      </c>
      <c r="AB181" s="4">
        <f t="shared" si="25"/>
        <v>654607.01982840768</v>
      </c>
      <c r="AC181" s="5"/>
    </row>
    <row r="182" spans="1:29" ht="15" x14ac:dyDescent="0.25">
      <c r="B182" t="s">
        <v>5</v>
      </c>
      <c r="C182" s="2">
        <v>40619</v>
      </c>
      <c r="D182">
        <v>117.47</v>
      </c>
      <c r="E182" s="3">
        <v>1</v>
      </c>
      <c r="F182" s="8">
        <f t="shared" si="29"/>
        <v>0.44915254237288232</v>
      </c>
      <c r="G182" s="4">
        <f t="shared" si="23"/>
        <v>1415.7813822744488</v>
      </c>
      <c r="H182" s="4">
        <f t="shared" si="30"/>
        <v>316627.48536035861</v>
      </c>
      <c r="I182" s="5"/>
      <c r="L182" s="6" t="s">
        <v>5</v>
      </c>
      <c r="M182" s="7">
        <v>40619</v>
      </c>
      <c r="N182" s="6">
        <v>128.01</v>
      </c>
      <c r="O182" s="4">
        <v>1</v>
      </c>
      <c r="P182" s="8">
        <f t="shared" si="26"/>
        <v>0.13262599469497263</v>
      </c>
      <c r="Q182" s="4">
        <f t="shared" si="27"/>
        <v>403.56398137211727</v>
      </c>
      <c r="R182" s="4">
        <f t="shared" si="28"/>
        <v>304690.80593592004</v>
      </c>
      <c r="S182" s="5"/>
      <c r="V182" t="s">
        <v>5</v>
      </c>
      <c r="W182" s="2">
        <v>40878</v>
      </c>
      <c r="X182">
        <v>56.37</v>
      </c>
      <c r="Y182">
        <v>1</v>
      </c>
      <c r="Z182" s="8">
        <f t="shared" si="24"/>
        <v>0</v>
      </c>
      <c r="AA182" s="4">
        <f t="shared" si="22"/>
        <v>0</v>
      </c>
      <c r="AB182" s="4">
        <f t="shared" si="25"/>
        <v>654607.01982840768</v>
      </c>
      <c r="AC182" s="5"/>
    </row>
    <row r="183" spans="1:29" ht="15" x14ac:dyDescent="0.25">
      <c r="B183" t="s">
        <v>3</v>
      </c>
      <c r="C183" s="2">
        <v>40675</v>
      </c>
      <c r="D183">
        <v>125.95</v>
      </c>
      <c r="E183" s="3">
        <v>-1</v>
      </c>
      <c r="F183" s="8">
        <f t="shared" si="29"/>
        <v>7.2188643909083208</v>
      </c>
      <c r="G183" s="4">
        <f t="shared" si="23"/>
        <v>22856.908792507384</v>
      </c>
      <c r="H183" s="4">
        <f t="shared" si="30"/>
        <v>339484.39415286598</v>
      </c>
      <c r="I183" s="5"/>
      <c r="L183" s="6" t="s">
        <v>3</v>
      </c>
      <c r="M183" s="7">
        <v>40675</v>
      </c>
      <c r="N183" s="6">
        <v>134.07</v>
      </c>
      <c r="O183" s="4">
        <v>-1</v>
      </c>
      <c r="P183" s="8">
        <f t="shared" si="26"/>
        <v>4.7340051558472016</v>
      </c>
      <c r="Q183" s="4">
        <f t="shared" si="27"/>
        <v>14424.078462398846</v>
      </c>
      <c r="R183" s="4">
        <f t="shared" si="28"/>
        <v>319114.88439831889</v>
      </c>
      <c r="S183" s="5"/>
      <c r="U183" s="1">
        <v>2012</v>
      </c>
      <c r="V183" s="9" t="s">
        <v>4</v>
      </c>
      <c r="W183" s="10">
        <v>40907</v>
      </c>
      <c r="X183">
        <v>55.86</v>
      </c>
      <c r="Y183">
        <v>0</v>
      </c>
      <c r="Z183" s="8">
        <f t="shared" si="24"/>
        <v>-0.9047365620010609</v>
      </c>
      <c r="AA183" s="4">
        <f t="shared" si="22"/>
        <v>-5922.4690458131381</v>
      </c>
      <c r="AB183" s="4">
        <f t="shared" si="25"/>
        <v>648684.55078259448</v>
      </c>
      <c r="AC183" s="5">
        <f>(AB183-AB165)/AB165*100</f>
        <v>8.6846712603515339</v>
      </c>
    </row>
    <row r="184" spans="1:29" ht="15" x14ac:dyDescent="0.25">
      <c r="B184" t="s">
        <v>5</v>
      </c>
      <c r="C184" s="2">
        <v>40711</v>
      </c>
      <c r="D184">
        <v>120.26</v>
      </c>
      <c r="E184" s="3">
        <v>1</v>
      </c>
      <c r="F184" s="8">
        <f t="shared" si="29"/>
        <v>4.5176657403731619</v>
      </c>
      <c r="G184" s="4">
        <f t="shared" si="23"/>
        <v>15336.770168557416</v>
      </c>
      <c r="H184" s="4">
        <f t="shared" si="30"/>
        <v>354821.16432142339</v>
      </c>
      <c r="I184" s="5"/>
      <c r="L184" s="6" t="s">
        <v>5</v>
      </c>
      <c r="M184" s="7">
        <v>40711</v>
      </c>
      <c r="N184" s="6">
        <v>127.91</v>
      </c>
      <c r="O184" s="4">
        <v>1</v>
      </c>
      <c r="P184" s="8">
        <f t="shared" si="26"/>
        <v>4.5946147534869821</v>
      </c>
      <c r="Q184" s="4">
        <f t="shared" si="27"/>
        <v>14662.099559138087</v>
      </c>
      <c r="R184" s="4">
        <f t="shared" si="28"/>
        <v>333776.98395745695</v>
      </c>
      <c r="S184" s="5"/>
      <c r="V184" s="9" t="s">
        <v>5</v>
      </c>
      <c r="W184" s="10">
        <v>40911</v>
      </c>
      <c r="X184">
        <v>56.91</v>
      </c>
      <c r="Y184">
        <v>1</v>
      </c>
      <c r="Z184" s="8">
        <f t="shared" si="24"/>
        <v>0</v>
      </c>
      <c r="AA184" s="4">
        <f t="shared" si="22"/>
        <v>0</v>
      </c>
      <c r="AB184" s="4">
        <f t="shared" si="25"/>
        <v>648684.55078259448</v>
      </c>
      <c r="AC184" s="13"/>
    </row>
    <row r="185" spans="1:29" ht="15" x14ac:dyDescent="0.25">
      <c r="B185" t="s">
        <v>3</v>
      </c>
      <c r="C185" s="2">
        <v>40718</v>
      </c>
      <c r="D185">
        <v>120.26</v>
      </c>
      <c r="E185" s="3">
        <v>-1</v>
      </c>
      <c r="F185" s="8">
        <f t="shared" si="29"/>
        <v>0</v>
      </c>
      <c r="G185" s="4">
        <f t="shared" si="23"/>
        <v>0</v>
      </c>
      <c r="H185" s="4">
        <f t="shared" si="30"/>
        <v>354821.16432142339</v>
      </c>
      <c r="I185" s="5"/>
      <c r="L185" s="6" t="s">
        <v>3</v>
      </c>
      <c r="M185" s="7">
        <v>40718</v>
      </c>
      <c r="N185" s="6">
        <v>128.28</v>
      </c>
      <c r="O185" s="4">
        <v>-1</v>
      </c>
      <c r="P185" s="8">
        <f t="shared" si="26"/>
        <v>0.2892658900789653</v>
      </c>
      <c r="Q185" s="4">
        <f t="shared" si="27"/>
        <v>965.50296352326302</v>
      </c>
      <c r="R185" s="4">
        <f t="shared" si="28"/>
        <v>334742.48692098021</v>
      </c>
      <c r="S185" s="5"/>
      <c r="V185" t="s">
        <v>4</v>
      </c>
      <c r="W185" s="2">
        <v>40955</v>
      </c>
      <c r="X185">
        <v>62.79</v>
      </c>
      <c r="Y185">
        <v>0</v>
      </c>
      <c r="Z185" s="8">
        <f t="shared" si="24"/>
        <v>10.332103321033216</v>
      </c>
      <c r="AA185" s="4">
        <f t="shared" si="22"/>
        <v>67022.758014437844</v>
      </c>
      <c r="AB185" s="4">
        <f t="shared" si="25"/>
        <v>715707.30879703234</v>
      </c>
      <c r="AC185" s="5"/>
    </row>
    <row r="186" spans="1:29" ht="15" x14ac:dyDescent="0.25">
      <c r="B186" t="s">
        <v>5</v>
      </c>
      <c r="C186" s="2">
        <v>40723</v>
      </c>
      <c r="D186">
        <v>122.91</v>
      </c>
      <c r="E186" s="3">
        <v>1</v>
      </c>
      <c r="F186" s="8">
        <f t="shared" si="29"/>
        <v>-2.203558955596201</v>
      </c>
      <c r="G186" s="4">
        <f t="shared" si="23"/>
        <v>-7818.6935427554372</v>
      </c>
      <c r="H186" s="4">
        <f t="shared" si="30"/>
        <v>347002.47077866795</v>
      </c>
      <c r="I186" s="5"/>
      <c r="L186" s="6" t="s">
        <v>5</v>
      </c>
      <c r="M186" s="7">
        <v>40723</v>
      </c>
      <c r="N186" s="6">
        <v>130.16</v>
      </c>
      <c r="O186" s="4">
        <v>1</v>
      </c>
      <c r="P186" s="8">
        <f t="shared" si="26"/>
        <v>-1.4655441222326127</v>
      </c>
      <c r="Q186" s="4">
        <f t="shared" si="27"/>
        <v>-4905.7988416856979</v>
      </c>
      <c r="R186" s="4">
        <f t="shared" si="28"/>
        <v>329836.68807929452</v>
      </c>
      <c r="S186" s="5"/>
      <c r="V186" t="s">
        <v>3</v>
      </c>
      <c r="W186" s="2">
        <v>40968</v>
      </c>
      <c r="X186">
        <v>64.739999999999995</v>
      </c>
      <c r="Y186">
        <v>-1</v>
      </c>
      <c r="Z186" s="8">
        <f t="shared" si="24"/>
        <v>0</v>
      </c>
      <c r="AA186" s="4">
        <f t="shared" si="22"/>
        <v>0</v>
      </c>
      <c r="AB186" s="4">
        <f t="shared" si="25"/>
        <v>715707.30879703234</v>
      </c>
      <c r="AC186" s="5"/>
    </row>
    <row r="187" spans="1:29" ht="15" x14ac:dyDescent="0.25">
      <c r="B187" t="s">
        <v>4</v>
      </c>
      <c r="C187" s="2">
        <v>40758</v>
      </c>
      <c r="D187">
        <v>118.61</v>
      </c>
      <c r="E187" s="3">
        <v>0</v>
      </c>
      <c r="F187" s="8">
        <f t="shared" si="29"/>
        <v>-3.4984948336180923</v>
      </c>
      <c r="G187" s="4">
        <f t="shared" si="23"/>
        <v>-12139.863512718828</v>
      </c>
      <c r="H187" s="4">
        <f t="shared" si="30"/>
        <v>334862.60726594913</v>
      </c>
      <c r="I187" s="5"/>
      <c r="L187" s="6" t="s">
        <v>4</v>
      </c>
      <c r="M187" s="7">
        <v>40758</v>
      </c>
      <c r="N187" s="6">
        <v>125.66</v>
      </c>
      <c r="O187" s="4">
        <v>0</v>
      </c>
      <c r="P187" s="8">
        <f t="shared" si="26"/>
        <v>-3.457283343577136</v>
      </c>
      <c r="Q187" s="4">
        <f t="shared" si="27"/>
        <v>-11403.388877971922</v>
      </c>
      <c r="R187" s="4">
        <f t="shared" si="28"/>
        <v>318433.2992013226</v>
      </c>
      <c r="S187" s="5"/>
      <c r="V187" t="s">
        <v>5</v>
      </c>
      <c r="W187" s="2">
        <v>40980</v>
      </c>
      <c r="X187">
        <v>64.97</v>
      </c>
      <c r="Y187">
        <v>1</v>
      </c>
      <c r="Z187" s="8">
        <f t="shared" si="24"/>
        <v>-0.35526722273710842</v>
      </c>
      <c r="AA187" s="4">
        <f t="shared" si="22"/>
        <v>-2542.6734788897174</v>
      </c>
      <c r="AB187" s="4">
        <f t="shared" si="25"/>
        <v>713164.63531814259</v>
      </c>
      <c r="AC187" s="5"/>
    </row>
    <row r="188" spans="1:29" ht="15" x14ac:dyDescent="0.25">
      <c r="B188" t="s">
        <v>3</v>
      </c>
      <c r="C188" s="2">
        <v>40788</v>
      </c>
      <c r="D188">
        <v>112.73</v>
      </c>
      <c r="E188" s="3">
        <v>-1</v>
      </c>
      <c r="F188" s="8">
        <f t="shared" si="29"/>
        <v>0</v>
      </c>
      <c r="G188" s="4">
        <f t="shared" si="23"/>
        <v>0</v>
      </c>
      <c r="H188" s="4">
        <f t="shared" si="30"/>
        <v>334862.60726594913</v>
      </c>
      <c r="I188" s="5"/>
      <c r="L188" s="6" t="s">
        <v>3</v>
      </c>
      <c r="M188" s="7">
        <v>40788</v>
      </c>
      <c r="N188" s="6">
        <v>118.47</v>
      </c>
      <c r="O188" s="4">
        <v>-1</v>
      </c>
      <c r="P188" s="8">
        <f t="shared" si="26"/>
        <v>0</v>
      </c>
      <c r="Q188" s="4">
        <f t="shared" si="27"/>
        <v>0</v>
      </c>
      <c r="R188" s="4">
        <f t="shared" si="28"/>
        <v>318433.2992013226</v>
      </c>
      <c r="S188" s="5"/>
      <c r="V188" t="s">
        <v>3</v>
      </c>
      <c r="W188" s="2">
        <v>41036</v>
      </c>
      <c r="X188">
        <v>64.31</v>
      </c>
      <c r="Y188">
        <v>-1</v>
      </c>
      <c r="Z188" s="8">
        <f t="shared" si="24"/>
        <v>-1.0158534708326867</v>
      </c>
      <c r="AA188" s="4">
        <f t="shared" si="22"/>
        <v>-7244.7077006306245</v>
      </c>
      <c r="AB188" s="4">
        <f t="shared" si="25"/>
        <v>705919.92761751194</v>
      </c>
      <c r="AC188" s="5"/>
    </row>
    <row r="189" spans="1:29" ht="15" x14ac:dyDescent="0.25">
      <c r="B189" t="s">
        <v>5</v>
      </c>
      <c r="C189" s="2">
        <v>40823</v>
      </c>
      <c r="D189">
        <v>111.85</v>
      </c>
      <c r="E189" s="3">
        <v>1</v>
      </c>
      <c r="F189" s="8">
        <f t="shared" si="29"/>
        <v>0.78062627517077054</v>
      </c>
      <c r="G189" s="4">
        <f t="shared" si="23"/>
        <v>2614.0254980399045</v>
      </c>
      <c r="H189" s="4">
        <f t="shared" si="30"/>
        <v>337476.63276398904</v>
      </c>
      <c r="I189" s="5"/>
      <c r="L189" s="6" t="s">
        <v>5</v>
      </c>
      <c r="M189" s="7">
        <v>40823</v>
      </c>
      <c r="N189" s="6">
        <v>117.16</v>
      </c>
      <c r="O189" s="4">
        <v>1</v>
      </c>
      <c r="P189" s="8">
        <f t="shared" si="26"/>
        <v>1.1057651726175421</v>
      </c>
      <c r="Q189" s="4">
        <f t="shared" si="27"/>
        <v>3521.1245205852397</v>
      </c>
      <c r="R189" s="4">
        <f t="shared" si="28"/>
        <v>321954.42372190783</v>
      </c>
      <c r="S189" s="5"/>
      <c r="V189" t="s">
        <v>5</v>
      </c>
      <c r="W189" s="2">
        <v>41039</v>
      </c>
      <c r="X189">
        <v>64.61</v>
      </c>
      <c r="Y189">
        <v>1</v>
      </c>
      <c r="Z189" s="8">
        <f t="shared" si="24"/>
        <v>-0.46649043694603815</v>
      </c>
      <c r="AA189" s="4">
        <f t="shared" si="22"/>
        <v>-3293.0489548320875</v>
      </c>
      <c r="AB189" s="4">
        <f t="shared" si="25"/>
        <v>702626.87866267981</v>
      </c>
      <c r="AC189" s="5"/>
    </row>
    <row r="190" spans="1:29" ht="15" x14ac:dyDescent="0.25">
      <c r="B190" t="s">
        <v>4</v>
      </c>
      <c r="C190" s="2">
        <v>40870</v>
      </c>
      <c r="D190">
        <v>112.33</v>
      </c>
      <c r="E190" s="3">
        <v>0</v>
      </c>
      <c r="F190" s="8">
        <f t="shared" si="29"/>
        <v>0.42914617791685655</v>
      </c>
      <c r="G190" s="4">
        <f t="shared" si="23"/>
        <v>1448.2680708691651</v>
      </c>
      <c r="H190" s="4">
        <f t="shared" si="30"/>
        <v>338924.90083485818</v>
      </c>
      <c r="I190" s="5"/>
      <c r="L190" s="6" t="s">
        <v>4</v>
      </c>
      <c r="M190" s="7">
        <v>40870</v>
      </c>
      <c r="N190" s="6">
        <v>116.56</v>
      </c>
      <c r="O190" s="4">
        <v>0</v>
      </c>
      <c r="P190" s="8">
        <f t="shared" si="26"/>
        <v>-0.51212017753499006</v>
      </c>
      <c r="Q190" s="4">
        <f t="shared" si="27"/>
        <v>-1648.7935663463886</v>
      </c>
      <c r="R190" s="4">
        <f t="shared" si="28"/>
        <v>320305.63015556143</v>
      </c>
      <c r="S190" s="6"/>
      <c r="V190" t="s">
        <v>3</v>
      </c>
      <c r="W190" s="2">
        <v>41059</v>
      </c>
      <c r="X190">
        <v>62.29</v>
      </c>
      <c r="Y190">
        <v>-1</v>
      </c>
      <c r="Z190" s="8">
        <f t="shared" si="24"/>
        <v>-3.5907754217613377</v>
      </c>
      <c r="AA190" s="4">
        <f t="shared" si="22"/>
        <v>-25229.753265708365</v>
      </c>
      <c r="AB190" s="4">
        <f t="shared" si="25"/>
        <v>677397.12539697147</v>
      </c>
      <c r="AC190" s="5"/>
    </row>
    <row r="191" spans="1:29" ht="15" x14ac:dyDescent="0.25">
      <c r="B191" t="s">
        <v>5</v>
      </c>
      <c r="C191" s="2">
        <v>40878</v>
      </c>
      <c r="D191">
        <v>119.97</v>
      </c>
      <c r="E191" s="3">
        <v>1</v>
      </c>
      <c r="F191" s="8">
        <f t="shared" si="29"/>
        <v>0</v>
      </c>
      <c r="G191" s="4">
        <f t="shared" si="23"/>
        <v>0</v>
      </c>
      <c r="H191" s="4">
        <f t="shared" si="30"/>
        <v>338924.90083485818</v>
      </c>
      <c r="I191" s="5"/>
      <c r="L191" s="6" t="s">
        <v>5</v>
      </c>
      <c r="M191" s="7">
        <v>40878</v>
      </c>
      <c r="N191" s="6">
        <v>124.85</v>
      </c>
      <c r="O191" s="4">
        <v>1</v>
      </c>
      <c r="P191" s="8">
        <f t="shared" si="26"/>
        <v>0</v>
      </c>
      <c r="Q191" s="4">
        <f t="shared" si="27"/>
        <v>0</v>
      </c>
      <c r="R191" s="4">
        <f t="shared" si="28"/>
        <v>320305.63015556143</v>
      </c>
      <c r="S191" s="5"/>
      <c r="V191" t="s">
        <v>5</v>
      </c>
      <c r="W191" s="2">
        <v>41066</v>
      </c>
      <c r="X191">
        <v>61.6</v>
      </c>
      <c r="Y191">
        <v>1</v>
      </c>
      <c r="Z191" s="8">
        <f t="shared" si="24"/>
        <v>1.107721945737675</v>
      </c>
      <c r="AA191" s="4">
        <f t="shared" si="22"/>
        <v>7503.6766178184107</v>
      </c>
      <c r="AB191" s="4">
        <f t="shared" si="25"/>
        <v>684900.80201478989</v>
      </c>
      <c r="AC191" s="5"/>
    </row>
    <row r="192" spans="1:29" ht="15" x14ac:dyDescent="0.25">
      <c r="A192" s="1">
        <v>2012</v>
      </c>
      <c r="B192" s="9" t="s">
        <v>4</v>
      </c>
      <c r="C192" s="10">
        <v>40907</v>
      </c>
      <c r="D192">
        <v>121.85</v>
      </c>
      <c r="E192" s="3">
        <v>0</v>
      </c>
      <c r="F192" s="8">
        <f t="shared" si="29"/>
        <v>1.5670584312744813</v>
      </c>
      <c r="G192" s="4">
        <f t="shared" si="23"/>
        <v>5311.15123422132</v>
      </c>
      <c r="H192" s="4">
        <f t="shared" si="30"/>
        <v>344236.05206907948</v>
      </c>
      <c r="I192" s="5">
        <f>(H192-H174)/H174*100</f>
        <v>13.9650809673807</v>
      </c>
      <c r="K192" s="1">
        <v>2012</v>
      </c>
      <c r="L192" s="11" t="s">
        <v>4</v>
      </c>
      <c r="M192" s="12">
        <v>40907</v>
      </c>
      <c r="N192" s="6">
        <v>125.5</v>
      </c>
      <c r="O192" s="4">
        <v>0</v>
      </c>
      <c r="P192" s="8">
        <f t="shared" si="26"/>
        <v>0.52062474969964412</v>
      </c>
      <c r="Q192" s="4">
        <f t="shared" si="27"/>
        <v>1667.5903852712595</v>
      </c>
      <c r="R192" s="4">
        <f t="shared" si="28"/>
        <v>321973.22054083267</v>
      </c>
      <c r="S192" s="5">
        <f>(R192-R174)/R174*100</f>
        <v>8.9755896327944242</v>
      </c>
      <c r="V192" t="s">
        <v>3</v>
      </c>
      <c r="W192" s="2">
        <v>41072</v>
      </c>
      <c r="X192">
        <v>62.09</v>
      </c>
      <c r="Y192">
        <v>-1</v>
      </c>
      <c r="Z192" s="8">
        <f t="shared" si="24"/>
        <v>0.79545454545454863</v>
      </c>
      <c r="AA192" s="4">
        <f t="shared" si="22"/>
        <v>5448.074561481305</v>
      </c>
      <c r="AB192" s="4">
        <f t="shared" si="25"/>
        <v>690348.87657627114</v>
      </c>
      <c r="AC192" s="5"/>
    </row>
    <row r="193" spans="2:29" ht="15" x14ac:dyDescent="0.25">
      <c r="B193" s="9" t="s">
        <v>5</v>
      </c>
      <c r="C193" s="10">
        <v>40911</v>
      </c>
      <c r="D193">
        <v>123.97</v>
      </c>
      <c r="E193" s="3">
        <v>1</v>
      </c>
      <c r="F193" s="8">
        <f t="shared" si="29"/>
        <v>0</v>
      </c>
      <c r="G193" s="4">
        <f t="shared" si="23"/>
        <v>0</v>
      </c>
      <c r="H193" s="4">
        <f t="shared" si="30"/>
        <v>344236.05206907948</v>
      </c>
      <c r="I193" s="13"/>
      <c r="L193" s="11" t="s">
        <v>5</v>
      </c>
      <c r="M193" s="12">
        <v>40911</v>
      </c>
      <c r="N193" s="6">
        <v>127.75</v>
      </c>
      <c r="O193" s="4">
        <v>1</v>
      </c>
      <c r="P193" s="8">
        <f t="shared" si="26"/>
        <v>0</v>
      </c>
      <c r="Q193" s="4">
        <f t="shared" si="27"/>
        <v>0</v>
      </c>
      <c r="R193" s="4">
        <f t="shared" si="28"/>
        <v>321973.22054083267</v>
      </c>
      <c r="V193" t="s">
        <v>5</v>
      </c>
      <c r="W193" s="2">
        <v>41089</v>
      </c>
      <c r="X193">
        <v>63.37</v>
      </c>
      <c r="Y193">
        <v>1</v>
      </c>
      <c r="Z193" s="8">
        <f t="shared" si="24"/>
        <v>-2.0615235947817587</v>
      </c>
      <c r="AA193" s="4">
        <f t="shared" si="22"/>
        <v>-14231.704976930632</v>
      </c>
      <c r="AB193" s="4">
        <f t="shared" si="25"/>
        <v>676117.17159934051</v>
      </c>
      <c r="AC193" s="5"/>
    </row>
    <row r="194" spans="2:29" ht="15" x14ac:dyDescent="0.25">
      <c r="B194" t="s">
        <v>4</v>
      </c>
      <c r="C194" s="2">
        <v>40955</v>
      </c>
      <c r="D194">
        <v>127.98</v>
      </c>
      <c r="E194" s="3">
        <v>0</v>
      </c>
      <c r="F194" s="8">
        <f t="shared" si="29"/>
        <v>3.2346535452125553</v>
      </c>
      <c r="G194" s="4">
        <f t="shared" si="23"/>
        <v>11134.843662152218</v>
      </c>
      <c r="H194" s="4">
        <f t="shared" si="30"/>
        <v>355370.89573123172</v>
      </c>
      <c r="I194" s="5"/>
      <c r="L194" s="6" t="s">
        <v>4</v>
      </c>
      <c r="M194" s="7">
        <v>40955</v>
      </c>
      <c r="N194" s="6">
        <v>134.56</v>
      </c>
      <c r="O194" s="4">
        <v>0</v>
      </c>
      <c r="P194" s="8">
        <f t="shared" si="26"/>
        <v>5.3307240704501</v>
      </c>
      <c r="Q194" s="4">
        <f t="shared" si="27"/>
        <v>17163.503967773555</v>
      </c>
      <c r="R194" s="4">
        <f t="shared" si="28"/>
        <v>339136.72450860625</v>
      </c>
      <c r="S194" s="5"/>
      <c r="V194" t="s">
        <v>3</v>
      </c>
      <c r="W194" s="2">
        <v>41115</v>
      </c>
      <c r="X194">
        <v>62.49</v>
      </c>
      <c r="Y194">
        <v>-1</v>
      </c>
      <c r="Z194" s="8">
        <f t="shared" si="24"/>
        <v>-1.388669717531948</v>
      </c>
      <c r="AA194" s="4">
        <f t="shared" si="22"/>
        <v>-9389.0344170335575</v>
      </c>
      <c r="AB194" s="4">
        <f t="shared" si="25"/>
        <v>666728.13718230696</v>
      </c>
      <c r="AC194" s="5"/>
    </row>
    <row r="195" spans="2:29" ht="15" x14ac:dyDescent="0.25">
      <c r="B195" t="s">
        <v>3</v>
      </c>
      <c r="C195" s="2">
        <v>40968</v>
      </c>
      <c r="D195">
        <v>130.04</v>
      </c>
      <c r="E195" s="3">
        <v>-1</v>
      </c>
      <c r="F195" s="8">
        <f t="shared" si="29"/>
        <v>0</v>
      </c>
      <c r="G195" s="4">
        <f t="shared" si="23"/>
        <v>0</v>
      </c>
      <c r="H195" s="4">
        <f t="shared" si="30"/>
        <v>355370.89573123172</v>
      </c>
      <c r="I195" s="5"/>
      <c r="L195" s="6" t="s">
        <v>3</v>
      </c>
      <c r="M195" s="7">
        <v>40968</v>
      </c>
      <c r="N195" s="6">
        <v>137.72999999999999</v>
      </c>
      <c r="O195" s="4">
        <v>-1</v>
      </c>
      <c r="P195" s="8">
        <f t="shared" si="26"/>
        <v>0</v>
      </c>
      <c r="Q195" s="4">
        <f t="shared" si="27"/>
        <v>0</v>
      </c>
      <c r="R195" s="4">
        <f t="shared" si="28"/>
        <v>339136.72450860625</v>
      </c>
      <c r="S195" s="5"/>
      <c r="V195" t="s">
        <v>5</v>
      </c>
      <c r="W195" s="2">
        <v>41166</v>
      </c>
      <c r="X195">
        <v>69.84</v>
      </c>
      <c r="Y195">
        <v>1</v>
      </c>
      <c r="Z195" s="8">
        <f t="shared" si="24"/>
        <v>-11.761881901104179</v>
      </c>
      <c r="AA195" s="4">
        <f t="shared" si="22"/>
        <v>-78419.776096814807</v>
      </c>
      <c r="AB195" s="4">
        <f t="shared" si="25"/>
        <v>588308.36108549219</v>
      </c>
      <c r="AC195" s="5"/>
    </row>
    <row r="196" spans="2:29" ht="15" x14ac:dyDescent="0.25">
      <c r="B196" t="s">
        <v>5</v>
      </c>
      <c r="C196" s="2">
        <v>40980</v>
      </c>
      <c r="D196">
        <v>129.16</v>
      </c>
      <c r="E196" s="3">
        <v>1</v>
      </c>
      <c r="F196" s="8">
        <f t="shared" si="29"/>
        <v>0.67671485696708367</v>
      </c>
      <c r="G196" s="4">
        <f t="shared" si="23"/>
        <v>2404.8476487502489</v>
      </c>
      <c r="H196" s="4">
        <f t="shared" si="30"/>
        <v>357775.74337998196</v>
      </c>
      <c r="I196" s="5"/>
      <c r="L196" s="6" t="s">
        <v>5</v>
      </c>
      <c r="M196" s="7">
        <v>40980</v>
      </c>
      <c r="N196" s="6">
        <v>137.56</v>
      </c>
      <c r="O196" s="4">
        <v>1</v>
      </c>
      <c r="P196" s="8">
        <f t="shared" si="26"/>
        <v>0.12342989907789698</v>
      </c>
      <c r="Q196" s="4">
        <f t="shared" si="27"/>
        <v>418.59611679705819</v>
      </c>
      <c r="R196" s="4">
        <f t="shared" si="28"/>
        <v>339555.32062540331</v>
      </c>
      <c r="S196" s="5"/>
      <c r="V196" t="s">
        <v>3</v>
      </c>
      <c r="W196" s="2">
        <v>41177</v>
      </c>
      <c r="X196">
        <v>68.67</v>
      </c>
      <c r="Y196">
        <v>-1</v>
      </c>
      <c r="Z196" s="8">
        <f t="shared" si="24"/>
        <v>-1.6752577319587654</v>
      </c>
      <c r="AA196" s="4">
        <f t="shared" si="22"/>
        <v>-9855.6813068446008</v>
      </c>
      <c r="AB196" s="4">
        <f t="shared" si="25"/>
        <v>578452.67977864761</v>
      </c>
      <c r="AC196" s="5"/>
    </row>
    <row r="197" spans="2:29" ht="15" x14ac:dyDescent="0.25">
      <c r="B197" t="s">
        <v>3</v>
      </c>
      <c r="C197" s="2">
        <v>41036</v>
      </c>
      <c r="D197">
        <v>129.5</v>
      </c>
      <c r="E197" s="3">
        <v>-1</v>
      </c>
      <c r="F197" s="8">
        <f t="shared" si="29"/>
        <v>0.26323939300093174</v>
      </c>
      <c r="G197" s="4">
        <f t="shared" si="23"/>
        <v>941.80669517803574</v>
      </c>
      <c r="H197" s="4">
        <f t="shared" si="30"/>
        <v>358717.55007515999</v>
      </c>
      <c r="I197" s="5"/>
      <c r="L197" s="6" t="s">
        <v>3</v>
      </c>
      <c r="M197" s="7">
        <v>41036</v>
      </c>
      <c r="N197" s="6">
        <v>136.47999999999999</v>
      </c>
      <c r="O197" s="4">
        <v>-1</v>
      </c>
      <c r="P197" s="8">
        <f t="shared" si="26"/>
        <v>-0.78511195114859877</v>
      </c>
      <c r="Q197" s="4">
        <f t="shared" si="27"/>
        <v>-2665.8894029909843</v>
      </c>
      <c r="R197" s="4">
        <f t="shared" si="28"/>
        <v>336889.43122241233</v>
      </c>
      <c r="S197" s="5"/>
      <c r="V197" t="s">
        <v>5</v>
      </c>
      <c r="W197" s="2">
        <v>41183</v>
      </c>
      <c r="X197">
        <v>68.900000000000006</v>
      </c>
      <c r="Y197">
        <v>1</v>
      </c>
      <c r="Z197" s="8">
        <f t="shared" si="24"/>
        <v>-0.33493519732052418</v>
      </c>
      <c r="AA197" s="4">
        <f t="shared" si="22"/>
        <v>-1937.4416244224733</v>
      </c>
      <c r="AB197" s="4">
        <f t="shared" si="25"/>
        <v>576515.23815422517</v>
      </c>
      <c r="AC197" s="5"/>
    </row>
    <row r="198" spans="2:29" ht="15" x14ac:dyDescent="0.25">
      <c r="B198" t="s">
        <v>5</v>
      </c>
      <c r="C198" s="2">
        <v>41039</v>
      </c>
      <c r="D198">
        <v>128.85</v>
      </c>
      <c r="E198" s="3">
        <v>1</v>
      </c>
      <c r="F198" s="8">
        <f t="shared" si="29"/>
        <v>0.50193050193050637</v>
      </c>
      <c r="G198" s="4">
        <f t="shared" si="23"/>
        <v>1800.512799605066</v>
      </c>
      <c r="H198" s="4">
        <f t="shared" si="30"/>
        <v>360518.06287476508</v>
      </c>
      <c r="I198" s="5"/>
      <c r="L198" s="6" t="s">
        <v>5</v>
      </c>
      <c r="M198" s="7">
        <v>41039</v>
      </c>
      <c r="N198" s="6">
        <v>136.75</v>
      </c>
      <c r="O198" s="4">
        <v>1</v>
      </c>
      <c r="P198" s="8">
        <f t="shared" si="26"/>
        <v>-0.1978311840562795</v>
      </c>
      <c r="Q198" s="4">
        <f t="shared" si="27"/>
        <v>-666.4723507477637</v>
      </c>
      <c r="R198" s="4">
        <f t="shared" si="28"/>
        <v>336222.95887166454</v>
      </c>
      <c r="S198" s="5"/>
      <c r="V198" t="s">
        <v>3</v>
      </c>
      <c r="W198" s="2">
        <v>41190</v>
      </c>
      <c r="X198">
        <v>68.58</v>
      </c>
      <c r="Y198">
        <v>-1</v>
      </c>
      <c r="Z198" s="8">
        <f t="shared" si="24"/>
        <v>-0.46444121915821102</v>
      </c>
      <c r="AA198" s="4">
        <f t="shared" si="22"/>
        <v>-2677.5744007163471</v>
      </c>
      <c r="AB198" s="4">
        <f t="shared" si="25"/>
        <v>573837.66375350882</v>
      </c>
      <c r="AC198" s="5"/>
    </row>
    <row r="199" spans="2:29" ht="15" x14ac:dyDescent="0.25">
      <c r="B199" t="s">
        <v>3</v>
      </c>
      <c r="C199" s="2">
        <v>41059</v>
      </c>
      <c r="D199">
        <v>124.55</v>
      </c>
      <c r="E199" s="3">
        <v>-1</v>
      </c>
      <c r="F199" s="8">
        <f t="shared" si="29"/>
        <v>-3.3372138145129973</v>
      </c>
      <c r="G199" s="4">
        <f t="shared" si="23"/>
        <v>-12031.258598071314</v>
      </c>
      <c r="H199" s="4">
        <f t="shared" si="30"/>
        <v>348486.80427669379</v>
      </c>
      <c r="I199" s="5"/>
      <c r="L199" s="6" t="s">
        <v>3</v>
      </c>
      <c r="M199" s="7">
        <v>41059</v>
      </c>
      <c r="N199" s="6">
        <v>132.59</v>
      </c>
      <c r="O199" s="4">
        <v>-1</v>
      </c>
      <c r="P199" s="8">
        <f t="shared" si="26"/>
        <v>-3.0420475319926847</v>
      </c>
      <c r="Q199" s="4">
        <f t="shared" si="27"/>
        <v>-10228.06222234825</v>
      </c>
      <c r="R199" s="4">
        <f t="shared" si="28"/>
        <v>325994.8966493163</v>
      </c>
      <c r="S199" s="5"/>
      <c r="V199" t="s">
        <v>5</v>
      </c>
      <c r="W199" s="2">
        <v>41198</v>
      </c>
      <c r="X199">
        <v>67.290000000000006</v>
      </c>
      <c r="Y199">
        <v>1</v>
      </c>
      <c r="Z199" s="8">
        <f t="shared" si="24"/>
        <v>1.8810148731408456</v>
      </c>
      <c r="AA199" s="4">
        <f t="shared" ref="AA199:AA249" si="31">AB198*Z199/100</f>
        <v>10793.971802887456</v>
      </c>
      <c r="AB199" s="4">
        <f t="shared" si="25"/>
        <v>584631.63555639633</v>
      </c>
      <c r="AC199" s="5"/>
    </row>
    <row r="200" spans="2:29" ht="15" x14ac:dyDescent="0.25">
      <c r="B200" t="s">
        <v>5</v>
      </c>
      <c r="C200" s="2">
        <v>41066</v>
      </c>
      <c r="D200">
        <v>121.95</v>
      </c>
      <c r="E200" s="3">
        <v>1</v>
      </c>
      <c r="F200" s="8">
        <f t="shared" si="29"/>
        <v>2.087515054195098</v>
      </c>
      <c r="G200" s="4">
        <f t="shared" si="23"/>
        <v>7274.7145011593893</v>
      </c>
      <c r="H200" s="4">
        <f t="shared" si="30"/>
        <v>355761.51877785317</v>
      </c>
      <c r="I200" s="5"/>
      <c r="L200" s="6" t="s">
        <v>5</v>
      </c>
      <c r="M200" s="7">
        <v>41066</v>
      </c>
      <c r="N200" s="6">
        <v>129.97999999999999</v>
      </c>
      <c r="O200" s="4">
        <v>1</v>
      </c>
      <c r="P200" s="8">
        <f t="shared" si="26"/>
        <v>1.9684742439098073</v>
      </c>
      <c r="Q200" s="4">
        <f t="shared" si="27"/>
        <v>6417.1255770021862</v>
      </c>
      <c r="R200" s="4">
        <f t="shared" si="28"/>
        <v>332412.02222631848</v>
      </c>
      <c r="S200" s="5"/>
      <c r="V200" t="s">
        <v>3</v>
      </c>
      <c r="W200" s="2">
        <v>41201</v>
      </c>
      <c r="X200">
        <v>67.209999999999994</v>
      </c>
      <c r="Y200">
        <v>-1</v>
      </c>
      <c r="Z200" s="8">
        <f t="shared" si="24"/>
        <v>-0.11888839352060113</v>
      </c>
      <c r="AA200" s="4">
        <f t="shared" si="31"/>
        <v>-695.05915952621513</v>
      </c>
      <c r="AB200" s="4">
        <f t="shared" si="25"/>
        <v>583936.57639687008</v>
      </c>
      <c r="AC200" s="5"/>
    </row>
    <row r="201" spans="2:29" ht="15" x14ac:dyDescent="0.25">
      <c r="B201" t="s">
        <v>3</v>
      </c>
      <c r="C201" s="2">
        <v>41072</v>
      </c>
      <c r="D201">
        <v>124.39</v>
      </c>
      <c r="E201" s="3">
        <v>-1</v>
      </c>
      <c r="F201" s="8">
        <f t="shared" si="29"/>
        <v>2.0008200082000802</v>
      </c>
      <c r="G201" s="4">
        <f t="shared" si="23"/>
        <v>7118.1476491837711</v>
      </c>
      <c r="H201" s="4">
        <f t="shared" si="30"/>
        <v>362879.66642703692</v>
      </c>
      <c r="I201" s="5"/>
      <c r="L201" s="6" t="s">
        <v>3</v>
      </c>
      <c r="M201" s="7">
        <v>41072</v>
      </c>
      <c r="N201" s="6">
        <v>131.80000000000001</v>
      </c>
      <c r="O201" s="4">
        <v>-1</v>
      </c>
      <c r="P201" s="8">
        <f t="shared" si="26"/>
        <v>1.4002154177565946</v>
      </c>
      <c r="Q201" s="4">
        <f t="shared" si="27"/>
        <v>4654.4843856893895</v>
      </c>
      <c r="R201" s="4">
        <f t="shared" si="28"/>
        <v>337066.50661200786</v>
      </c>
      <c r="S201" s="5"/>
      <c r="V201" t="s">
        <v>5</v>
      </c>
      <c r="W201" s="2">
        <v>41219</v>
      </c>
      <c r="X201">
        <v>65.709999999999994</v>
      </c>
      <c r="Y201">
        <v>1</v>
      </c>
      <c r="Z201" s="8">
        <f t="shared" si="24"/>
        <v>2.2318107424490403</v>
      </c>
      <c r="AA201" s="4">
        <f t="shared" si="31"/>
        <v>13032.359241114495</v>
      </c>
      <c r="AB201" s="4">
        <f t="shared" si="25"/>
        <v>596968.93563798454</v>
      </c>
      <c r="AC201" s="5"/>
    </row>
    <row r="202" spans="2:29" ht="15" x14ac:dyDescent="0.25">
      <c r="B202" t="s">
        <v>5</v>
      </c>
      <c r="C202" s="2">
        <v>41089</v>
      </c>
      <c r="D202">
        <v>127.77</v>
      </c>
      <c r="E202" s="3">
        <v>1</v>
      </c>
      <c r="F202" s="8">
        <f t="shared" si="29"/>
        <v>-2.7172602299220157</v>
      </c>
      <c r="G202" s="4">
        <f t="shared" ref="G202:G258" si="32">H201*F202/100</f>
        <v>-9860.384858295547</v>
      </c>
      <c r="H202" s="4">
        <f t="shared" si="30"/>
        <v>353019.28156874137</v>
      </c>
      <c r="I202" s="5"/>
      <c r="L202" s="6" t="s">
        <v>5</v>
      </c>
      <c r="M202" s="7">
        <v>41089</v>
      </c>
      <c r="N202" s="6">
        <v>135.24</v>
      </c>
      <c r="O202" s="4">
        <v>1</v>
      </c>
      <c r="P202" s="8">
        <f t="shared" si="26"/>
        <v>-2.6100151745068265</v>
      </c>
      <c r="Q202" s="4">
        <f t="shared" si="27"/>
        <v>-8797.4869707534617</v>
      </c>
      <c r="R202" s="4">
        <f t="shared" si="28"/>
        <v>328269.01964125439</v>
      </c>
      <c r="S202" s="5"/>
      <c r="V202" t="s">
        <v>3</v>
      </c>
      <c r="W202" s="2">
        <v>41220</v>
      </c>
      <c r="X202">
        <v>65.040000000000006</v>
      </c>
      <c r="Y202">
        <v>-1</v>
      </c>
      <c r="Z202" s="8">
        <f t="shared" si="24"/>
        <v>-1.0196317151118361</v>
      </c>
      <c r="AA202" s="4">
        <f t="shared" si="31"/>
        <v>-6086.8845971304554</v>
      </c>
      <c r="AB202" s="4">
        <f t="shared" si="25"/>
        <v>590882.05104085407</v>
      </c>
      <c r="AC202" s="5"/>
    </row>
    <row r="203" spans="2:29" ht="15" x14ac:dyDescent="0.25">
      <c r="B203" t="s">
        <v>3</v>
      </c>
      <c r="C203" s="2">
        <v>41115</v>
      </c>
      <c r="D203">
        <v>126.66</v>
      </c>
      <c r="E203" s="3">
        <v>-1</v>
      </c>
      <c r="F203" s="8">
        <f t="shared" si="29"/>
        <v>-0.86874853251937034</v>
      </c>
      <c r="G203" s="4">
        <f t="shared" si="32"/>
        <v>-3066.8498281388647</v>
      </c>
      <c r="H203" s="4">
        <f t="shared" si="30"/>
        <v>349952.43174060248</v>
      </c>
      <c r="I203" s="5"/>
      <c r="L203" s="6" t="s">
        <v>3</v>
      </c>
      <c r="M203" s="7">
        <v>41115</v>
      </c>
      <c r="N203" s="6">
        <v>134.26</v>
      </c>
      <c r="O203" s="4">
        <v>-1</v>
      </c>
      <c r="P203" s="8">
        <f t="shared" si="26"/>
        <v>-0.72463768115943361</v>
      </c>
      <c r="Q203" s="4">
        <f t="shared" si="27"/>
        <v>-2378.7610118931916</v>
      </c>
      <c r="R203" s="4">
        <f t="shared" si="28"/>
        <v>325890.25862936117</v>
      </c>
      <c r="S203" s="5"/>
      <c r="V203" t="s">
        <v>5</v>
      </c>
      <c r="W203" s="2">
        <v>41229</v>
      </c>
      <c r="X203">
        <v>62.08</v>
      </c>
      <c r="Y203">
        <v>1</v>
      </c>
      <c r="Z203" s="8">
        <f t="shared" ref="Z203:Z249" si="33">(+X203-X202)/X202*Y202*100</f>
        <v>4.5510455104551166</v>
      </c>
      <c r="AA203" s="4">
        <f t="shared" si="31"/>
        <v>26891.311055979902</v>
      </c>
      <c r="AB203" s="4">
        <f t="shared" ref="AB203:AB249" si="34">AB202+AA203</f>
        <v>617773.362096834</v>
      </c>
      <c r="AC203" s="5"/>
    </row>
    <row r="204" spans="2:29" ht="15" x14ac:dyDescent="0.25">
      <c r="B204" t="s">
        <v>5</v>
      </c>
      <c r="C204" s="2">
        <v>41166</v>
      </c>
      <c r="D204">
        <v>135.65</v>
      </c>
      <c r="E204" s="3">
        <v>1</v>
      </c>
      <c r="F204" s="8">
        <f t="shared" si="29"/>
        <v>-7.0977419864203455</v>
      </c>
      <c r="G204" s="4">
        <f t="shared" si="32"/>
        <v>-24838.720680151739</v>
      </c>
      <c r="H204" s="4">
        <f t="shared" si="30"/>
        <v>325113.71106045076</v>
      </c>
      <c r="I204" s="5"/>
      <c r="L204" s="6" t="s">
        <v>5</v>
      </c>
      <c r="M204" s="7">
        <v>41166</v>
      </c>
      <c r="N204" s="6">
        <v>146.88999999999999</v>
      </c>
      <c r="O204" s="4">
        <v>1</v>
      </c>
      <c r="P204" s="8">
        <f t="shared" si="26"/>
        <v>-9.4071205124385493</v>
      </c>
      <c r="Q204" s="4">
        <f t="shared" si="27"/>
        <v>-30656.889367561675</v>
      </c>
      <c r="R204" s="4">
        <f t="shared" si="28"/>
        <v>295233.3692617995</v>
      </c>
      <c r="S204" s="5"/>
      <c r="V204" t="s">
        <v>3</v>
      </c>
      <c r="W204" s="2">
        <v>41233</v>
      </c>
      <c r="X204">
        <v>63.77</v>
      </c>
      <c r="Y204">
        <v>-1</v>
      </c>
      <c r="Z204" s="8">
        <f t="shared" si="33"/>
        <v>2.7222938144329976</v>
      </c>
      <c r="AA204" s="4">
        <f t="shared" si="31"/>
        <v>16817.606023576878</v>
      </c>
      <c r="AB204" s="4">
        <f t="shared" si="34"/>
        <v>634590.96812041092</v>
      </c>
      <c r="AC204" s="5"/>
    </row>
    <row r="205" spans="2:29" ht="15" x14ac:dyDescent="0.25">
      <c r="B205" t="s">
        <v>3</v>
      </c>
      <c r="C205" s="2">
        <v>41177</v>
      </c>
      <c r="D205">
        <v>135.53</v>
      </c>
      <c r="E205" s="3">
        <v>-1</v>
      </c>
      <c r="F205" s="8">
        <f t="shared" si="29"/>
        <v>-8.8462956137120935E-2</v>
      </c>
      <c r="G205" s="4">
        <f t="shared" si="32"/>
        <v>-287.60519961117262</v>
      </c>
      <c r="H205" s="4">
        <f t="shared" si="30"/>
        <v>324826.1058608396</v>
      </c>
      <c r="I205" s="5"/>
      <c r="L205" s="6" t="s">
        <v>3</v>
      </c>
      <c r="M205" s="7">
        <v>41177</v>
      </c>
      <c r="N205" s="6">
        <v>145.96</v>
      </c>
      <c r="O205" s="4">
        <v>-1</v>
      </c>
      <c r="P205" s="8">
        <f t="shared" ref="P205:P255" si="35">(+N205-N204)/N204*O204*100</f>
        <v>-0.63312682960036659</v>
      </c>
      <c r="Q205" s="4">
        <f t="shared" ref="Q205:Q258" si="36">R204*P205/100</f>
        <v>-1869.2016707295743</v>
      </c>
      <c r="R205" s="4">
        <f t="shared" ref="R205:R255" si="37">R204+Q205</f>
        <v>293364.16759106994</v>
      </c>
      <c r="S205" s="5"/>
      <c r="V205" t="s">
        <v>5</v>
      </c>
      <c r="W205" s="2">
        <v>41234</v>
      </c>
      <c r="X205">
        <v>63.83</v>
      </c>
      <c r="Y205">
        <v>1</v>
      </c>
      <c r="Z205" s="8">
        <f t="shared" si="33"/>
        <v>-9.4088129214356539E-2</v>
      </c>
      <c r="AA205" s="4">
        <f t="shared" si="31"/>
        <v>-597.07477006776833</v>
      </c>
      <c r="AB205" s="4">
        <f t="shared" si="34"/>
        <v>633993.8933503431</v>
      </c>
      <c r="AC205" s="5"/>
    </row>
    <row r="206" spans="2:29" ht="15" x14ac:dyDescent="0.25">
      <c r="B206" t="s">
        <v>5</v>
      </c>
      <c r="C206" s="2">
        <v>41183</v>
      </c>
      <c r="D206">
        <v>134.58000000000001</v>
      </c>
      <c r="E206" s="3">
        <v>1</v>
      </c>
      <c r="F206" s="8">
        <f t="shared" si="29"/>
        <v>0.70095181878550039</v>
      </c>
      <c r="G206" s="4">
        <f t="shared" si="32"/>
        <v>2276.87449692167</v>
      </c>
      <c r="H206" s="4">
        <f t="shared" si="30"/>
        <v>327102.98035776126</v>
      </c>
      <c r="I206" s="5"/>
      <c r="L206" s="6" t="s">
        <v>5</v>
      </c>
      <c r="M206" s="7">
        <v>41183</v>
      </c>
      <c r="N206" s="6">
        <v>144.5</v>
      </c>
      <c r="O206" s="4">
        <v>1</v>
      </c>
      <c r="P206" s="8">
        <f t="shared" si="35"/>
        <v>1.0002740476843024</v>
      </c>
      <c r="Q206" s="4">
        <f t="shared" si="36"/>
        <v>2934.4456336185558</v>
      </c>
      <c r="R206" s="4">
        <f t="shared" si="37"/>
        <v>296298.61322468851</v>
      </c>
      <c r="S206" s="5"/>
      <c r="V206" t="s">
        <v>3</v>
      </c>
      <c r="W206" s="2">
        <v>41247</v>
      </c>
      <c r="X206">
        <v>65.69</v>
      </c>
      <c r="Y206">
        <v>-1</v>
      </c>
      <c r="Z206" s="8">
        <f t="shared" si="33"/>
        <v>2.9139902866990437</v>
      </c>
      <c r="AA206" s="4">
        <f t="shared" si="31"/>
        <v>18474.520470494092</v>
      </c>
      <c r="AB206" s="4">
        <f t="shared" si="34"/>
        <v>652468.41382083716</v>
      </c>
      <c r="AC206" s="5"/>
    </row>
    <row r="207" spans="2:29" ht="15" x14ac:dyDescent="0.25">
      <c r="B207" t="s">
        <v>3</v>
      </c>
      <c r="C207" s="2">
        <v>41190</v>
      </c>
      <c r="D207">
        <v>135.38999999999999</v>
      </c>
      <c r="E207" s="3">
        <v>-1</v>
      </c>
      <c r="F207" s="8">
        <f t="shared" si="29"/>
        <v>0.60187249219792971</v>
      </c>
      <c r="G207" s="4">
        <f t="shared" si="32"/>
        <v>1968.7428599329621</v>
      </c>
      <c r="H207" s="4">
        <f t="shared" si="30"/>
        <v>329071.72321769421</v>
      </c>
      <c r="I207" s="5"/>
      <c r="L207" s="6" t="s">
        <v>3</v>
      </c>
      <c r="M207" s="7">
        <v>41190</v>
      </c>
      <c r="N207" s="6">
        <v>145.58000000000001</v>
      </c>
      <c r="O207" s="4">
        <v>-1</v>
      </c>
      <c r="P207" s="8">
        <f t="shared" si="35"/>
        <v>0.74740484429066611</v>
      </c>
      <c r="Q207" s="4">
        <f t="shared" si="36"/>
        <v>2214.5501888073863</v>
      </c>
      <c r="R207" s="4">
        <f t="shared" si="37"/>
        <v>298513.16341349587</v>
      </c>
      <c r="S207" s="5"/>
      <c r="V207" t="s">
        <v>5</v>
      </c>
      <c r="W207" s="2">
        <v>41248</v>
      </c>
      <c r="X207">
        <v>65.53</v>
      </c>
      <c r="Y207">
        <v>1</v>
      </c>
      <c r="Z207" s="8">
        <f t="shared" si="33"/>
        <v>0.24356827523214583</v>
      </c>
      <c r="AA207" s="4">
        <f t="shared" si="31"/>
        <v>1589.2060619779527</v>
      </c>
      <c r="AB207" s="4">
        <f t="shared" si="34"/>
        <v>654057.61988281517</v>
      </c>
      <c r="AC207" s="5"/>
    </row>
    <row r="208" spans="2:29" ht="15" x14ac:dyDescent="0.25">
      <c r="B208" t="s">
        <v>5</v>
      </c>
      <c r="C208" s="2">
        <v>41198</v>
      </c>
      <c r="D208">
        <v>134.68</v>
      </c>
      <c r="E208" s="3">
        <v>1</v>
      </c>
      <c r="F208" s="8">
        <f t="shared" si="29"/>
        <v>0.52441096092767536</v>
      </c>
      <c r="G208" s="4">
        <f t="shared" si="32"/>
        <v>1725.6881858671704</v>
      </c>
      <c r="H208" s="4">
        <f t="shared" si="30"/>
        <v>330797.41140356136</v>
      </c>
      <c r="I208" s="5"/>
      <c r="L208" s="6" t="s">
        <v>5</v>
      </c>
      <c r="M208" s="7">
        <v>41198</v>
      </c>
      <c r="N208" s="6">
        <v>144.76</v>
      </c>
      <c r="O208" s="4">
        <v>1</v>
      </c>
      <c r="P208" s="8">
        <f t="shared" si="35"/>
        <v>0.56326418464076222</v>
      </c>
      <c r="Q208" s="4">
        <f t="shared" si="36"/>
        <v>1681.4177359463738</v>
      </c>
      <c r="R208" s="4">
        <f t="shared" si="37"/>
        <v>300194.58114944224</v>
      </c>
      <c r="S208" s="5"/>
      <c r="V208" t="s">
        <v>3</v>
      </c>
      <c r="W208" s="2">
        <v>41256</v>
      </c>
      <c r="X208">
        <v>65.709999999999994</v>
      </c>
      <c r="Y208">
        <v>-1</v>
      </c>
      <c r="Z208" s="8">
        <f t="shared" si="33"/>
        <v>0.27468335113687259</v>
      </c>
      <c r="AA208" s="4">
        <f t="shared" si="31"/>
        <v>1796.5873886601846</v>
      </c>
      <c r="AB208" s="4">
        <f t="shared" si="34"/>
        <v>655854.20727147534</v>
      </c>
      <c r="AC208" s="5"/>
    </row>
    <row r="209" spans="1:29" ht="15" x14ac:dyDescent="0.25">
      <c r="B209" t="s">
        <v>3</v>
      </c>
      <c r="C209" s="2">
        <v>41201</v>
      </c>
      <c r="D209">
        <v>134.80000000000001</v>
      </c>
      <c r="E209" s="3">
        <v>-1</v>
      </c>
      <c r="F209" s="8">
        <f t="shared" si="29"/>
        <v>8.9100089100092469E-2</v>
      </c>
      <c r="G209" s="4">
        <f t="shared" si="32"/>
        <v>294.74078830137262</v>
      </c>
      <c r="H209" s="4">
        <f t="shared" si="30"/>
        <v>331092.15219186275</v>
      </c>
      <c r="I209" s="5"/>
      <c r="L209" s="6" t="s">
        <v>3</v>
      </c>
      <c r="M209" s="7">
        <v>41201</v>
      </c>
      <c r="N209" s="6">
        <v>145.5</v>
      </c>
      <c r="O209" s="4">
        <v>-1</v>
      </c>
      <c r="P209" s="8">
        <f t="shared" si="35"/>
        <v>0.51119093672285798</v>
      </c>
      <c r="Q209" s="4">
        <f t="shared" si="36"/>
        <v>1534.5674913690937</v>
      </c>
      <c r="R209" s="4">
        <f t="shared" si="37"/>
        <v>301729.14864081133</v>
      </c>
      <c r="S209" s="5"/>
      <c r="V209" t="s">
        <v>5</v>
      </c>
      <c r="W209" s="2">
        <v>41261</v>
      </c>
      <c r="X209">
        <v>65.849999999999994</v>
      </c>
      <c r="Y209">
        <v>1</v>
      </c>
      <c r="Z209" s="8">
        <f t="shared" si="33"/>
        <v>-0.21305737330695571</v>
      </c>
      <c r="AA209" s="4">
        <f t="shared" si="31"/>
        <v>-1397.3457467357623</v>
      </c>
      <c r="AB209" s="4">
        <f t="shared" si="34"/>
        <v>654456.86152473954</v>
      </c>
      <c r="AC209" s="5"/>
    </row>
    <row r="210" spans="1:29" ht="15" x14ac:dyDescent="0.25">
      <c r="B210" t="s">
        <v>5</v>
      </c>
      <c r="C210" s="2">
        <v>41219</v>
      </c>
      <c r="D210">
        <v>131.31</v>
      </c>
      <c r="E210" s="3">
        <v>1</v>
      </c>
      <c r="F210" s="8">
        <f t="shared" si="29"/>
        <v>2.5890207715133595</v>
      </c>
      <c r="G210" s="4">
        <f t="shared" si="32"/>
        <v>8572.0445930979513</v>
      </c>
      <c r="H210" s="4">
        <f t="shared" si="30"/>
        <v>339664.19678496069</v>
      </c>
      <c r="I210" s="5"/>
      <c r="L210" s="6" t="s">
        <v>5</v>
      </c>
      <c r="M210" s="7">
        <v>41219</v>
      </c>
      <c r="N210" s="6">
        <v>142.27000000000001</v>
      </c>
      <c r="O210" s="4">
        <v>1</v>
      </c>
      <c r="P210" s="8">
        <f t="shared" si="35"/>
        <v>2.2199312714776562</v>
      </c>
      <c r="Q210" s="4">
        <f t="shared" si="36"/>
        <v>6698.1797258406705</v>
      </c>
      <c r="R210" s="4">
        <f t="shared" si="37"/>
        <v>308427.32836665201</v>
      </c>
      <c r="S210" s="5"/>
      <c r="V210" t="s">
        <v>3</v>
      </c>
      <c r="W210" s="2">
        <v>41264</v>
      </c>
      <c r="X210">
        <v>64.89</v>
      </c>
      <c r="Y210">
        <v>-1</v>
      </c>
      <c r="Z210" s="8">
        <f t="shared" si="33"/>
        <v>-1.4578587699316536</v>
      </c>
      <c r="AA210" s="4">
        <f t="shared" si="31"/>
        <v>-9541.0567511578738</v>
      </c>
      <c r="AB210" s="4">
        <f t="shared" si="34"/>
        <v>644915.80477358168</v>
      </c>
      <c r="AC210" s="5"/>
    </row>
    <row r="211" spans="1:29" ht="15" x14ac:dyDescent="0.25">
      <c r="B211" t="s">
        <v>3</v>
      </c>
      <c r="C211" s="2">
        <v>41220</v>
      </c>
      <c r="D211">
        <v>131.02000000000001</v>
      </c>
      <c r="E211" s="3">
        <v>-1</v>
      </c>
      <c r="F211" s="8">
        <f t="shared" si="29"/>
        <v>-0.22085142030309349</v>
      </c>
      <c r="G211" s="4">
        <f t="shared" si="32"/>
        <v>-750.15320286068004</v>
      </c>
      <c r="H211" s="4">
        <f t="shared" si="30"/>
        <v>338914.04358210001</v>
      </c>
      <c r="I211" s="5"/>
      <c r="L211" s="6" t="s">
        <v>3</v>
      </c>
      <c r="M211" s="7">
        <v>41220</v>
      </c>
      <c r="N211" s="6">
        <v>141.65</v>
      </c>
      <c r="O211" s="4">
        <v>-1</v>
      </c>
      <c r="P211" s="8">
        <f t="shared" si="35"/>
        <v>-0.43579110142686756</v>
      </c>
      <c r="Q211" s="4">
        <f t="shared" si="36"/>
        <v>-1344.0988513904945</v>
      </c>
      <c r="R211" s="4">
        <f t="shared" si="37"/>
        <v>307083.22951526154</v>
      </c>
      <c r="S211" s="5"/>
      <c r="U211" s="1">
        <v>2013</v>
      </c>
      <c r="V211" t="s">
        <v>5</v>
      </c>
      <c r="W211" s="2">
        <v>41274</v>
      </c>
      <c r="X211">
        <v>63.68</v>
      </c>
      <c r="Y211">
        <v>1</v>
      </c>
      <c r="Z211" s="8">
        <f t="shared" si="33"/>
        <v>1.8646940977038076</v>
      </c>
      <c r="AA211" s="4">
        <f t="shared" si="31"/>
        <v>12025.706946771988</v>
      </c>
      <c r="AB211" s="4">
        <f t="shared" si="34"/>
        <v>656941.51172035362</v>
      </c>
      <c r="AC211" s="5">
        <f>(AB211-AB183)/AB183*100</f>
        <v>1.2728776919070557</v>
      </c>
    </row>
    <row r="212" spans="1:29" ht="15" x14ac:dyDescent="0.25">
      <c r="B212" t="s">
        <v>5</v>
      </c>
      <c r="C212" s="2">
        <v>41229</v>
      </c>
      <c r="D212">
        <v>125.27</v>
      </c>
      <c r="E212" s="3">
        <v>1</v>
      </c>
      <c r="F212" s="8">
        <f t="shared" si="29"/>
        <v>4.3886429552740145</v>
      </c>
      <c r="G212" s="4">
        <f t="shared" si="32"/>
        <v>14873.727298100135</v>
      </c>
      <c r="H212" s="4">
        <f t="shared" si="30"/>
        <v>353787.77088020014</v>
      </c>
      <c r="I212" s="5"/>
      <c r="L212" s="6" t="s">
        <v>5</v>
      </c>
      <c r="M212" s="7">
        <v>41229</v>
      </c>
      <c r="N212" s="6">
        <v>135.91999999999999</v>
      </c>
      <c r="O212" s="4">
        <v>1</v>
      </c>
      <c r="P212" s="8">
        <f t="shared" si="35"/>
        <v>4.0451817860924946</v>
      </c>
      <c r="Q212" s="4">
        <f t="shared" si="36"/>
        <v>12422.074868495973</v>
      </c>
      <c r="R212" s="4">
        <f t="shared" si="37"/>
        <v>319505.30438375752</v>
      </c>
      <c r="S212" s="5"/>
      <c r="V212" t="s">
        <v>3</v>
      </c>
      <c r="W212" s="2">
        <v>41282</v>
      </c>
      <c r="X212">
        <v>66.64</v>
      </c>
      <c r="Y212">
        <v>-1</v>
      </c>
      <c r="Z212" s="8">
        <f t="shared" si="33"/>
        <v>4.6482412060301526</v>
      </c>
      <c r="AA212" s="4">
        <f t="shared" si="31"/>
        <v>30536.22604730288</v>
      </c>
      <c r="AB212" s="4">
        <f t="shared" si="34"/>
        <v>687477.73776765645</v>
      </c>
      <c r="AC212" s="5"/>
    </row>
    <row r="213" spans="1:29" ht="15" x14ac:dyDescent="0.25">
      <c r="B213" t="s">
        <v>3</v>
      </c>
      <c r="C213" s="2">
        <v>41233</v>
      </c>
      <c r="D213">
        <v>127.34</v>
      </c>
      <c r="E213" s="3">
        <v>-1</v>
      </c>
      <c r="F213" s="8">
        <f t="shared" si="29"/>
        <v>1.6524307495809112</v>
      </c>
      <c r="G213" s="4">
        <f t="shared" si="32"/>
        <v>5846.0979142812885</v>
      </c>
      <c r="H213" s="4">
        <f t="shared" si="30"/>
        <v>359633.86879448144</v>
      </c>
      <c r="I213" s="5"/>
      <c r="L213" s="6" t="s">
        <v>3</v>
      </c>
      <c r="M213" s="7">
        <v>41233</v>
      </c>
      <c r="N213" s="6">
        <v>138.88999999999999</v>
      </c>
      <c r="O213" s="4">
        <v>-1</v>
      </c>
      <c r="P213" s="8">
        <f t="shared" si="35"/>
        <v>2.1851088875809292</v>
      </c>
      <c r="Q213" s="4">
        <f t="shared" si="36"/>
        <v>6981.538802381986</v>
      </c>
      <c r="R213" s="4">
        <f t="shared" si="37"/>
        <v>326486.84318613954</v>
      </c>
      <c r="S213" s="5"/>
      <c r="V213" t="s">
        <v>5</v>
      </c>
      <c r="W213" s="2">
        <v>41283</v>
      </c>
      <c r="X213">
        <v>66.62</v>
      </c>
      <c r="Y213">
        <v>1</v>
      </c>
      <c r="Z213" s="8">
        <f t="shared" si="33"/>
        <v>3.0012004801914797E-2</v>
      </c>
      <c r="AA213" s="4">
        <f t="shared" si="31"/>
        <v>206.32585167092427</v>
      </c>
      <c r="AB213" s="4">
        <f t="shared" si="34"/>
        <v>687684.06361932738</v>
      </c>
      <c r="AC213" s="5"/>
    </row>
    <row r="214" spans="1:29" ht="15" x14ac:dyDescent="0.25">
      <c r="B214" t="s">
        <v>5</v>
      </c>
      <c r="C214" s="2">
        <v>41234</v>
      </c>
      <c r="D214">
        <v>127.65</v>
      </c>
      <c r="E214" s="3">
        <v>1</v>
      </c>
      <c r="F214" s="8">
        <f t="shared" si="29"/>
        <v>-0.24344275168839505</v>
      </c>
      <c r="G214" s="4">
        <f t="shared" si="32"/>
        <v>-875.50258619671786</v>
      </c>
      <c r="H214" s="4">
        <f t="shared" si="30"/>
        <v>358758.36620828474</v>
      </c>
      <c r="I214" s="5"/>
      <c r="L214" s="6" t="s">
        <v>5</v>
      </c>
      <c r="M214" s="7">
        <v>41234</v>
      </c>
      <c r="N214" s="6">
        <v>139.31</v>
      </c>
      <c r="O214" s="4">
        <v>1</v>
      </c>
      <c r="P214" s="8">
        <f t="shared" si="35"/>
        <v>-0.30239758081936496</v>
      </c>
      <c r="Q214" s="4">
        <f t="shared" si="36"/>
        <v>-987.28831548839969</v>
      </c>
      <c r="R214" s="4">
        <f t="shared" si="37"/>
        <v>325499.55487065116</v>
      </c>
      <c r="S214" s="5"/>
      <c r="V214" t="s">
        <v>3</v>
      </c>
      <c r="W214" s="2">
        <v>41367</v>
      </c>
      <c r="X214">
        <v>69.08</v>
      </c>
      <c r="Y214">
        <v>-1</v>
      </c>
      <c r="Z214" s="8">
        <f t="shared" si="33"/>
        <v>3.6925848093665468</v>
      </c>
      <c r="AA214" s="4">
        <f t="shared" si="31"/>
        <v>25393.317269641862</v>
      </c>
      <c r="AB214" s="4">
        <f t="shared" si="34"/>
        <v>713077.38088896929</v>
      </c>
      <c r="AC214" s="5"/>
    </row>
    <row r="215" spans="1:29" ht="15" x14ac:dyDescent="0.25">
      <c r="B215" t="s">
        <v>3</v>
      </c>
      <c r="C215" s="2">
        <v>41247</v>
      </c>
      <c r="D215">
        <v>129.61000000000001</v>
      </c>
      <c r="E215" s="3">
        <v>-1</v>
      </c>
      <c r="F215" s="8">
        <f t="shared" si="29"/>
        <v>1.5354484919702374</v>
      </c>
      <c r="G215" s="4">
        <f t="shared" si="32"/>
        <v>5508.5499237621689</v>
      </c>
      <c r="H215" s="4">
        <f t="shared" si="30"/>
        <v>364266.9161320469</v>
      </c>
      <c r="I215" s="5"/>
      <c r="L215" s="6" t="s">
        <v>3</v>
      </c>
      <c r="M215" s="7">
        <v>41247</v>
      </c>
      <c r="N215" s="6">
        <v>141.44</v>
      </c>
      <c r="O215" s="4">
        <v>-1</v>
      </c>
      <c r="P215" s="8">
        <f t="shared" si="35"/>
        <v>1.5289641806044041</v>
      </c>
      <c r="Q215" s="4">
        <f t="shared" si="36"/>
        <v>4976.7716019990339</v>
      </c>
      <c r="R215" s="4">
        <f t="shared" si="37"/>
        <v>330476.32647265022</v>
      </c>
      <c r="S215" s="5"/>
      <c r="V215" t="s">
        <v>5</v>
      </c>
      <c r="W215" s="2">
        <v>41375</v>
      </c>
      <c r="X215">
        <v>69.84</v>
      </c>
      <c r="Y215">
        <v>1</v>
      </c>
      <c r="Z215" s="8">
        <f t="shared" si="33"/>
        <v>-1.1001737116386872</v>
      </c>
      <c r="AA215" s="4">
        <f t="shared" si="31"/>
        <v>-7845.0898881821113</v>
      </c>
      <c r="AB215" s="4">
        <f t="shared" si="34"/>
        <v>705232.29100078717</v>
      </c>
      <c r="AC215" s="5"/>
    </row>
    <row r="216" spans="1:29" ht="15" x14ac:dyDescent="0.25">
      <c r="B216" t="s">
        <v>5</v>
      </c>
      <c r="C216" s="2">
        <v>41248</v>
      </c>
      <c r="D216">
        <v>129.71</v>
      </c>
      <c r="E216" s="3">
        <v>1</v>
      </c>
      <c r="F216" s="8">
        <f t="shared" si="29"/>
        <v>-7.7154540544706662E-2</v>
      </c>
      <c r="G216" s="4">
        <f t="shared" si="32"/>
        <v>-281.04846549805274</v>
      </c>
      <c r="H216" s="4">
        <f t="shared" si="30"/>
        <v>363985.86766654887</v>
      </c>
      <c r="I216" s="5"/>
      <c r="L216" s="6" t="s">
        <v>5</v>
      </c>
      <c r="M216" s="7">
        <v>41248</v>
      </c>
      <c r="N216" s="6">
        <v>141.37</v>
      </c>
      <c r="O216" s="4">
        <v>1</v>
      </c>
      <c r="P216" s="8">
        <f t="shared" si="35"/>
        <v>4.9490950226239519E-2</v>
      </c>
      <c r="Q216" s="4">
        <f t="shared" si="36"/>
        <v>163.55587424408412</v>
      </c>
      <c r="R216" s="4">
        <f t="shared" si="37"/>
        <v>330639.8823468943</v>
      </c>
      <c r="S216" s="5"/>
      <c r="V216" t="s">
        <v>3</v>
      </c>
      <c r="W216" s="2">
        <v>41381</v>
      </c>
      <c r="X216">
        <v>68.84</v>
      </c>
      <c r="Y216">
        <v>-1</v>
      </c>
      <c r="Z216" s="8">
        <f t="shared" si="33"/>
        <v>-1.43184421534937</v>
      </c>
      <c r="AA216" s="4">
        <f t="shared" si="31"/>
        <v>-10097.827763470606</v>
      </c>
      <c r="AB216" s="4">
        <f t="shared" si="34"/>
        <v>695134.46323731658</v>
      </c>
      <c r="AC216" s="5"/>
    </row>
    <row r="217" spans="1:29" ht="15" x14ac:dyDescent="0.25">
      <c r="B217" t="s">
        <v>3</v>
      </c>
      <c r="C217" s="2">
        <v>41256</v>
      </c>
      <c r="D217">
        <v>132.53</v>
      </c>
      <c r="E217" s="3">
        <v>-1</v>
      </c>
      <c r="F217" s="8">
        <f t="shared" si="29"/>
        <v>2.1740806414308791</v>
      </c>
      <c r="G217" s="4">
        <f t="shared" si="32"/>
        <v>7913.3462864826561</v>
      </c>
      <c r="H217" s="4">
        <f t="shared" si="30"/>
        <v>371899.21395303152</v>
      </c>
      <c r="I217" s="5"/>
      <c r="L217" s="6" t="s">
        <v>3</v>
      </c>
      <c r="M217" s="7">
        <v>41256</v>
      </c>
      <c r="N217" s="6">
        <v>143.41999999999999</v>
      </c>
      <c r="O217" s="4">
        <v>-1</v>
      </c>
      <c r="P217" s="8">
        <f t="shared" si="35"/>
        <v>1.4500954940935014</v>
      </c>
      <c r="Q217" s="4">
        <f t="shared" si="36"/>
        <v>4794.5940355883686</v>
      </c>
      <c r="R217" s="4">
        <f t="shared" si="37"/>
        <v>335434.47638248268</v>
      </c>
      <c r="S217" s="6"/>
      <c r="V217" t="s">
        <v>5</v>
      </c>
      <c r="W217" s="2">
        <v>41387</v>
      </c>
      <c r="X217">
        <v>69.2</v>
      </c>
      <c r="Y217">
        <v>1</v>
      </c>
      <c r="Z217" s="8">
        <f t="shared" si="33"/>
        <v>-0.52295177222544942</v>
      </c>
      <c r="AA217" s="4">
        <f t="shared" si="31"/>
        <v>-3635.2179948494122</v>
      </c>
      <c r="AB217" s="4">
        <f t="shared" si="34"/>
        <v>691499.24524246715</v>
      </c>
      <c r="AC217" s="5"/>
    </row>
    <row r="218" spans="1:29" ht="15" x14ac:dyDescent="0.25">
      <c r="B218" t="s">
        <v>5</v>
      </c>
      <c r="C218" s="2">
        <v>41261</v>
      </c>
      <c r="D218">
        <v>132.68</v>
      </c>
      <c r="E218" s="3">
        <v>1</v>
      </c>
      <c r="F218" s="8">
        <f t="shared" si="29"/>
        <v>-0.113181921074478</v>
      </c>
      <c r="G218" s="4">
        <f t="shared" si="32"/>
        <v>-420.92267481292424</v>
      </c>
      <c r="H218" s="4">
        <f t="shared" si="30"/>
        <v>371478.29127821862</v>
      </c>
      <c r="I218" s="5"/>
      <c r="L218" s="6" t="s">
        <v>5</v>
      </c>
      <c r="M218" s="7">
        <v>41261</v>
      </c>
      <c r="N218" s="6">
        <v>144</v>
      </c>
      <c r="O218" s="4">
        <v>1</v>
      </c>
      <c r="P218" s="8">
        <f t="shared" si="35"/>
        <v>-0.40440663784689201</v>
      </c>
      <c r="Q218" s="4">
        <f t="shared" si="36"/>
        <v>-1356.5192881177252</v>
      </c>
      <c r="R218" s="4">
        <f t="shared" si="37"/>
        <v>334077.95709436497</v>
      </c>
      <c r="S218" s="5"/>
      <c r="V218" t="s">
        <v>3</v>
      </c>
      <c r="W218" s="2">
        <v>41445</v>
      </c>
      <c r="X218">
        <v>71.92</v>
      </c>
      <c r="Y218">
        <v>-1</v>
      </c>
      <c r="Z218" s="8">
        <f t="shared" si="33"/>
        <v>3.9306358381502871</v>
      </c>
      <c r="AA218" s="4">
        <f t="shared" si="31"/>
        <v>27180.31715403916</v>
      </c>
      <c r="AB218" s="4">
        <f t="shared" si="34"/>
        <v>718679.56239650631</v>
      </c>
      <c r="AC218" s="5"/>
    </row>
    <row r="219" spans="1:29" ht="15" x14ac:dyDescent="0.25">
      <c r="B219" t="s">
        <v>3</v>
      </c>
      <c r="C219" s="2">
        <v>41264</v>
      </c>
      <c r="D219">
        <v>131.06</v>
      </c>
      <c r="E219" s="3">
        <v>-1</v>
      </c>
      <c r="F219" s="8">
        <f t="shared" ref="F219:F258" si="38">(+D219-D218)/D218*E218*100</f>
        <v>-1.2209828157974107</v>
      </c>
      <c r="G219" s="4">
        <f t="shared" si="32"/>
        <v>-4535.6861009249005</v>
      </c>
      <c r="H219" s="4">
        <f t="shared" ref="H219:H258" si="39">H218+G219</f>
        <v>366942.60517729371</v>
      </c>
      <c r="I219" s="5"/>
      <c r="L219" s="6" t="s">
        <v>3</v>
      </c>
      <c r="M219" s="7">
        <v>41264</v>
      </c>
      <c r="N219" s="6">
        <v>142.16999999999999</v>
      </c>
      <c r="O219" s="4">
        <v>-1</v>
      </c>
      <c r="P219" s="8">
        <f t="shared" si="35"/>
        <v>-1.2708333333333421</v>
      </c>
      <c r="Q219" s="4">
        <f t="shared" si="36"/>
        <v>-4245.5740380742509</v>
      </c>
      <c r="R219" s="4">
        <f t="shared" si="37"/>
        <v>329832.38305629074</v>
      </c>
      <c r="S219" s="5"/>
      <c r="V219" t="s">
        <v>5</v>
      </c>
      <c r="W219" s="2">
        <v>41456</v>
      </c>
      <c r="X219">
        <v>71.760000000000005</v>
      </c>
      <c r="Y219">
        <v>1</v>
      </c>
      <c r="Z219" s="8">
        <f t="shared" si="33"/>
        <v>0.22246941045605756</v>
      </c>
      <c r="AA219" s="4">
        <f t="shared" si="31"/>
        <v>1598.8421855316819</v>
      </c>
      <c r="AB219" s="4">
        <f t="shared" si="34"/>
        <v>720278.40458203794</v>
      </c>
      <c r="AC219" s="5"/>
    </row>
    <row r="220" spans="1:29" ht="15" x14ac:dyDescent="0.25">
      <c r="A220" s="1">
        <v>2013</v>
      </c>
      <c r="B220" t="s">
        <v>5</v>
      </c>
      <c r="C220" s="2">
        <v>41274</v>
      </c>
      <c r="D220">
        <v>128.66</v>
      </c>
      <c r="E220" s="3">
        <v>1</v>
      </c>
      <c r="F220" s="8">
        <f t="shared" si="38"/>
        <v>1.8312223409125634</v>
      </c>
      <c r="G220" s="4">
        <f t="shared" si="32"/>
        <v>6719.5349643331829</v>
      </c>
      <c r="H220" s="4">
        <f t="shared" si="39"/>
        <v>373662.14014162688</v>
      </c>
      <c r="I220" s="5">
        <f>(H220-H192)/H192*100</f>
        <v>8.5482295929429046</v>
      </c>
      <c r="K220" s="1">
        <v>2013</v>
      </c>
      <c r="L220" s="6" t="s">
        <v>5</v>
      </c>
      <c r="M220" s="7">
        <v>41274</v>
      </c>
      <c r="N220" s="6">
        <v>139.66</v>
      </c>
      <c r="O220" s="4">
        <v>1</v>
      </c>
      <c r="P220" s="8">
        <f t="shared" si="35"/>
        <v>1.7654920165998389</v>
      </c>
      <c r="Q220" s="4">
        <f t="shared" si="36"/>
        <v>5823.1643910198127</v>
      </c>
      <c r="R220" s="4">
        <f t="shared" si="37"/>
        <v>335655.54744731053</v>
      </c>
      <c r="S220" s="5">
        <f>(R220-R192)/R192*100</f>
        <v>4.2495232626785073</v>
      </c>
      <c r="V220" t="s">
        <v>3</v>
      </c>
      <c r="W220" s="2">
        <v>41492</v>
      </c>
      <c r="X220">
        <v>76.92</v>
      </c>
      <c r="Y220">
        <v>-1</v>
      </c>
      <c r="Z220" s="8">
        <f t="shared" si="33"/>
        <v>7.1906354515050115</v>
      </c>
      <c r="AA220" s="4">
        <f t="shared" si="31"/>
        <v>51792.594309410713</v>
      </c>
      <c r="AB220" s="4">
        <f t="shared" si="34"/>
        <v>772070.9988914486</v>
      </c>
      <c r="AC220" s="5"/>
    </row>
    <row r="221" spans="1:29" ht="15" x14ac:dyDescent="0.25">
      <c r="B221" t="s">
        <v>3</v>
      </c>
      <c r="C221" s="2">
        <v>41282</v>
      </c>
      <c r="D221">
        <v>133.32</v>
      </c>
      <c r="E221" s="3">
        <v>-1</v>
      </c>
      <c r="F221" s="8">
        <f t="shared" si="38"/>
        <v>3.6219493237991585</v>
      </c>
      <c r="G221" s="4">
        <f t="shared" si="32"/>
        <v>13533.853358153119</v>
      </c>
      <c r="H221" s="4">
        <f t="shared" si="39"/>
        <v>387195.99349978002</v>
      </c>
      <c r="I221" s="5"/>
      <c r="L221" s="6" t="s">
        <v>3</v>
      </c>
      <c r="M221" s="7">
        <v>41282</v>
      </c>
      <c r="N221" s="6">
        <v>145.71</v>
      </c>
      <c r="O221" s="4">
        <v>-1</v>
      </c>
      <c r="P221" s="8">
        <f t="shared" si="35"/>
        <v>4.3319490190462631</v>
      </c>
      <c r="Q221" s="4">
        <f t="shared" si="36"/>
        <v>14540.427195018132</v>
      </c>
      <c r="R221" s="4">
        <f t="shared" si="37"/>
        <v>350195.97464232869</v>
      </c>
      <c r="S221" s="5"/>
      <c r="V221" t="s">
        <v>5</v>
      </c>
      <c r="W221" s="2">
        <v>41512</v>
      </c>
      <c r="X221">
        <v>76.72</v>
      </c>
      <c r="Y221">
        <v>1</v>
      </c>
      <c r="Z221" s="8">
        <f t="shared" si="33"/>
        <v>0.2600104004160203</v>
      </c>
      <c r="AA221" s="4">
        <f t="shared" si="31"/>
        <v>2007.4648957136233</v>
      </c>
      <c r="AB221" s="4">
        <f t="shared" si="34"/>
        <v>774078.46378716221</v>
      </c>
      <c r="AC221" s="5"/>
    </row>
    <row r="222" spans="1:29" ht="15" x14ac:dyDescent="0.25">
      <c r="B222" t="s">
        <v>5</v>
      </c>
      <c r="C222" s="2">
        <v>41283</v>
      </c>
      <c r="D222">
        <v>133.4</v>
      </c>
      <c r="E222" s="3">
        <v>1</v>
      </c>
      <c r="F222" s="8">
        <f t="shared" si="38"/>
        <v>-6.0006000600069387E-2</v>
      </c>
      <c r="G222" s="4">
        <f t="shared" si="32"/>
        <v>-232.34083018292262</v>
      </c>
      <c r="H222" s="4">
        <f t="shared" si="39"/>
        <v>386963.65266959707</v>
      </c>
      <c r="I222" s="5"/>
      <c r="L222" s="6" t="s">
        <v>5</v>
      </c>
      <c r="M222" s="7">
        <v>41283</v>
      </c>
      <c r="N222" s="6">
        <v>145.87</v>
      </c>
      <c r="O222" s="4">
        <v>1</v>
      </c>
      <c r="P222" s="8">
        <f t="shared" si="35"/>
        <v>-0.10980715119071896</v>
      </c>
      <c r="Q222" s="4">
        <f t="shared" si="36"/>
        <v>-384.54022333931368</v>
      </c>
      <c r="R222" s="4">
        <f t="shared" si="37"/>
        <v>349811.43441898935</v>
      </c>
      <c r="S222" s="5"/>
      <c r="V222" t="s">
        <v>3</v>
      </c>
      <c r="W222" s="2">
        <v>41513</v>
      </c>
      <c r="X222">
        <v>75.819999999999993</v>
      </c>
      <c r="Y222">
        <v>-1</v>
      </c>
      <c r="Z222" s="8">
        <f t="shared" si="33"/>
        <v>-1.1730969760166914</v>
      </c>
      <c r="AA222" s="4">
        <f t="shared" si="31"/>
        <v>-9080.6910506836593</v>
      </c>
      <c r="AB222" s="4">
        <f t="shared" si="34"/>
        <v>764997.7727364786</v>
      </c>
      <c r="AC222" s="5"/>
    </row>
    <row r="223" spans="1:29" ht="15" x14ac:dyDescent="0.25">
      <c r="B223" t="s">
        <v>3</v>
      </c>
      <c r="C223" s="2">
        <v>41367</v>
      </c>
      <c r="D223">
        <v>146.24</v>
      </c>
      <c r="E223" s="3">
        <v>-1</v>
      </c>
      <c r="F223" s="8">
        <f t="shared" si="38"/>
        <v>9.6251874062968525</v>
      </c>
      <c r="G223" s="4">
        <f t="shared" si="32"/>
        <v>37245.976763700346</v>
      </c>
      <c r="H223" s="4">
        <f t="shared" si="39"/>
        <v>424209.62943329744</v>
      </c>
      <c r="I223" s="5"/>
      <c r="L223" s="6" t="s">
        <v>3</v>
      </c>
      <c r="M223" s="7">
        <v>41367</v>
      </c>
      <c r="N223" s="6">
        <v>156.91</v>
      </c>
      <c r="O223" s="4">
        <v>-1</v>
      </c>
      <c r="P223" s="8">
        <f t="shared" si="35"/>
        <v>7.5683828066086187</v>
      </c>
      <c r="Q223" s="4">
        <f t="shared" si="36"/>
        <v>26475.068458117774</v>
      </c>
      <c r="R223" s="4">
        <f t="shared" si="37"/>
        <v>376286.50287710712</v>
      </c>
      <c r="S223" s="5"/>
      <c r="V223" t="s">
        <v>5</v>
      </c>
      <c r="W223" s="2">
        <v>41520</v>
      </c>
      <c r="X223">
        <v>76.099999999999994</v>
      </c>
      <c r="Y223">
        <v>1</v>
      </c>
      <c r="Z223" s="8">
        <f t="shared" si="33"/>
        <v>-0.36929570034291898</v>
      </c>
      <c r="AA223" s="4">
        <f t="shared" si="31"/>
        <v>-2825.1038824349102</v>
      </c>
      <c r="AB223" s="4">
        <f t="shared" si="34"/>
        <v>762172.6688540437</v>
      </c>
      <c r="AC223" s="5"/>
    </row>
    <row r="224" spans="1:29" ht="15" x14ac:dyDescent="0.25">
      <c r="B224" t="s">
        <v>5</v>
      </c>
      <c r="C224" s="2">
        <v>41375</v>
      </c>
      <c r="D224">
        <v>147.82</v>
      </c>
      <c r="E224" s="3">
        <v>1</v>
      </c>
      <c r="F224" s="8">
        <f t="shared" si="38"/>
        <v>-1.0804157549234026</v>
      </c>
      <c r="G224" s="4">
        <f t="shared" si="32"/>
        <v>-4583.2276702995287</v>
      </c>
      <c r="H224" s="4">
        <f t="shared" si="39"/>
        <v>419626.40176299791</v>
      </c>
      <c r="I224" s="5"/>
      <c r="L224" s="6" t="s">
        <v>5</v>
      </c>
      <c r="M224" s="7">
        <v>41375</v>
      </c>
      <c r="N224" s="6">
        <v>158.69999999999999</v>
      </c>
      <c r="O224" s="4">
        <v>1</v>
      </c>
      <c r="P224" s="8">
        <f t="shared" si="35"/>
        <v>-1.1407813396214339</v>
      </c>
      <c r="Q224" s="4">
        <f t="shared" si="36"/>
        <v>-4292.6062083361085</v>
      </c>
      <c r="R224" s="4">
        <f t="shared" si="37"/>
        <v>371993.89666877099</v>
      </c>
      <c r="S224" s="5"/>
      <c r="V224" t="s">
        <v>3</v>
      </c>
      <c r="W224" s="2">
        <v>41549</v>
      </c>
      <c r="X224">
        <v>79.13</v>
      </c>
      <c r="Y224">
        <v>-1</v>
      </c>
      <c r="Z224" s="8">
        <f t="shared" si="33"/>
        <v>3.9816031537450738</v>
      </c>
      <c r="AA224" s="4">
        <f t="shared" si="31"/>
        <v>30346.691020075599</v>
      </c>
      <c r="AB224" s="4">
        <f t="shared" si="34"/>
        <v>792519.35987411928</v>
      </c>
      <c r="AC224" s="5"/>
    </row>
    <row r="225" spans="1:30" ht="15" x14ac:dyDescent="0.25">
      <c r="B225" t="s">
        <v>3</v>
      </c>
      <c r="C225" s="2">
        <v>41381</v>
      </c>
      <c r="D225">
        <v>146.55000000000001</v>
      </c>
      <c r="E225" s="3">
        <v>-1</v>
      </c>
      <c r="F225" s="8">
        <f t="shared" si="38"/>
        <v>-0.85915302394803261</v>
      </c>
      <c r="G225" s="4">
        <f t="shared" si="32"/>
        <v>-3605.2329200311169</v>
      </c>
      <c r="H225" s="4">
        <f t="shared" si="39"/>
        <v>416021.16884296678</v>
      </c>
      <c r="I225" s="5"/>
      <c r="L225" s="6" t="s">
        <v>3</v>
      </c>
      <c r="M225" s="7">
        <v>41381</v>
      </c>
      <c r="N225" s="6">
        <v>156.29</v>
      </c>
      <c r="O225" s="4">
        <v>-1</v>
      </c>
      <c r="P225" s="8">
        <f t="shared" si="35"/>
        <v>-1.5185885318210439</v>
      </c>
      <c r="Q225" s="4">
        <f t="shared" si="36"/>
        <v>-5649.0566538861804</v>
      </c>
      <c r="R225" s="4">
        <f t="shared" si="37"/>
        <v>366344.84001488483</v>
      </c>
      <c r="S225" s="5"/>
      <c r="V225" t="s">
        <v>5</v>
      </c>
      <c r="W225" s="2">
        <v>41557</v>
      </c>
      <c r="X225">
        <v>77.8</v>
      </c>
      <c r="Y225">
        <v>1</v>
      </c>
      <c r="Z225" s="8">
        <f t="shared" si="33"/>
        <v>1.6807784658157441</v>
      </c>
      <c r="AA225" s="4">
        <f t="shared" si="31"/>
        <v>13320.494738184978</v>
      </c>
      <c r="AB225" s="4">
        <f t="shared" si="34"/>
        <v>805839.85461230425</v>
      </c>
      <c r="AC225" s="5"/>
    </row>
    <row r="226" spans="1:30" ht="15" x14ac:dyDescent="0.25">
      <c r="B226" t="s">
        <v>5</v>
      </c>
      <c r="C226" s="2">
        <v>41387</v>
      </c>
      <c r="D226">
        <v>146.13</v>
      </c>
      <c r="E226" s="3">
        <v>1</v>
      </c>
      <c r="F226" s="8">
        <f t="shared" si="38"/>
        <v>0.28659160696009273</v>
      </c>
      <c r="G226" s="4">
        <f t="shared" si="32"/>
        <v>1192.281753081219</v>
      </c>
      <c r="H226" s="4">
        <f t="shared" si="39"/>
        <v>417213.45059604803</v>
      </c>
      <c r="I226" s="5"/>
      <c r="L226" s="6" t="s">
        <v>5</v>
      </c>
      <c r="M226" s="7">
        <v>41387</v>
      </c>
      <c r="N226" s="6">
        <v>156.94999999999999</v>
      </c>
      <c r="O226" s="4">
        <v>1</v>
      </c>
      <c r="P226" s="8">
        <f t="shared" si="35"/>
        <v>-0.42229189327531935</v>
      </c>
      <c r="Q226" s="4">
        <f t="shared" si="36"/>
        <v>-1547.044560815297</v>
      </c>
      <c r="R226" s="4">
        <f t="shared" si="37"/>
        <v>364797.79545406951</v>
      </c>
      <c r="S226" s="5"/>
      <c r="U226" s="1">
        <v>2014</v>
      </c>
      <c r="V226" t="s">
        <v>4</v>
      </c>
      <c r="W226" s="2">
        <v>41639</v>
      </c>
      <c r="X226">
        <v>87.54</v>
      </c>
      <c r="Y226">
        <v>0</v>
      </c>
      <c r="Z226" s="8">
        <f t="shared" si="33"/>
        <v>12.519280205655539</v>
      </c>
      <c r="AA226" s="4">
        <f t="shared" si="31"/>
        <v>100885.34940776158</v>
      </c>
      <c r="AB226" s="4">
        <f t="shared" si="34"/>
        <v>906725.20402006584</v>
      </c>
      <c r="AC226" s="5">
        <f>(AB226-AB211)/AB211*100</f>
        <v>38.022211695162291</v>
      </c>
    </row>
    <row r="227" spans="1:30" ht="15" x14ac:dyDescent="0.25">
      <c r="B227" t="s">
        <v>3</v>
      </c>
      <c r="C227" s="2">
        <v>41445</v>
      </c>
      <c r="D227">
        <v>149.84</v>
      </c>
      <c r="E227" s="3">
        <v>-1</v>
      </c>
      <c r="F227" s="8">
        <f t="shared" si="38"/>
        <v>2.5388352836515486</v>
      </c>
      <c r="G227" s="4">
        <f t="shared" si="32"/>
        <v>10592.362291872591</v>
      </c>
      <c r="H227" s="4">
        <f t="shared" si="39"/>
        <v>427805.81288792065</v>
      </c>
      <c r="I227" s="5"/>
      <c r="L227" s="6" t="s">
        <v>3</v>
      </c>
      <c r="M227" s="7">
        <v>41445</v>
      </c>
      <c r="N227" s="6">
        <v>161.86000000000001</v>
      </c>
      <c r="O227" s="4">
        <v>-1</v>
      </c>
      <c r="P227" s="8">
        <f t="shared" si="35"/>
        <v>3.1283848359350275</v>
      </c>
      <c r="Q227" s="4">
        <f t="shared" si="36"/>
        <v>11412.278914810389</v>
      </c>
      <c r="R227" s="4">
        <f t="shared" si="37"/>
        <v>376210.0743688799</v>
      </c>
      <c r="S227" s="5"/>
      <c r="V227" t="s">
        <v>5</v>
      </c>
      <c r="W227" s="2">
        <v>41648</v>
      </c>
      <c r="X227">
        <v>87.62</v>
      </c>
      <c r="Y227">
        <v>1</v>
      </c>
      <c r="Z227" s="8">
        <f t="shared" si="33"/>
        <v>0</v>
      </c>
      <c r="AA227" s="4">
        <f t="shared" si="31"/>
        <v>0</v>
      </c>
      <c r="AB227" s="4">
        <f t="shared" si="34"/>
        <v>906725.20402006584</v>
      </c>
      <c r="AC227" s="5"/>
    </row>
    <row r="228" spans="1:30" ht="15" x14ac:dyDescent="0.25">
      <c r="B228" t="s">
        <v>5</v>
      </c>
      <c r="C228" s="2">
        <v>41456</v>
      </c>
      <c r="D228">
        <v>149.52000000000001</v>
      </c>
      <c r="E228" s="3">
        <v>1</v>
      </c>
      <c r="F228" s="8">
        <f t="shared" si="38"/>
        <v>0.21356113187399436</v>
      </c>
      <c r="G228" s="4">
        <f t="shared" si="32"/>
        <v>913.62693622618576</v>
      </c>
      <c r="H228" s="4">
        <f t="shared" si="39"/>
        <v>428719.43982414686</v>
      </c>
      <c r="I228" s="5"/>
      <c r="L228" s="6" t="s">
        <v>5</v>
      </c>
      <c r="M228" s="7">
        <v>41456</v>
      </c>
      <c r="N228" s="6">
        <v>161.26</v>
      </c>
      <c r="O228" s="4">
        <v>1</v>
      </c>
      <c r="P228" s="8">
        <f t="shared" si="35"/>
        <v>0.37069072037564726</v>
      </c>
      <c r="Q228" s="4">
        <f t="shared" si="36"/>
        <v>1394.5758348037591</v>
      </c>
      <c r="R228" s="4">
        <f t="shared" si="37"/>
        <v>377604.65020368365</v>
      </c>
      <c r="S228" s="5"/>
      <c r="V228" t="s">
        <v>3</v>
      </c>
      <c r="W228" s="2">
        <v>41670</v>
      </c>
      <c r="X228">
        <v>85.54</v>
      </c>
      <c r="Y228">
        <v>-1</v>
      </c>
      <c r="Z228" s="8">
        <f t="shared" si="33"/>
        <v>-2.3738872403560811</v>
      </c>
      <c r="AA228" s="4">
        <f t="shared" si="31"/>
        <v>-21524.633923324989</v>
      </c>
      <c r="AB228" s="4">
        <f t="shared" si="34"/>
        <v>885200.57009674085</v>
      </c>
      <c r="AC228" s="5"/>
    </row>
    <row r="229" spans="1:30" ht="15" x14ac:dyDescent="0.25">
      <c r="B229" t="s">
        <v>3</v>
      </c>
      <c r="C229" s="2">
        <v>41492</v>
      </c>
      <c r="D229">
        <v>155.37</v>
      </c>
      <c r="E229" s="3">
        <v>-1</v>
      </c>
      <c r="F229" s="8">
        <f t="shared" si="38"/>
        <v>3.9125200642054532</v>
      </c>
      <c r="G229" s="4">
        <f t="shared" si="32"/>
        <v>16773.734102268969</v>
      </c>
      <c r="H229" s="4">
        <f t="shared" si="39"/>
        <v>445493.17392641585</v>
      </c>
      <c r="I229" s="5"/>
      <c r="L229" s="6" t="s">
        <v>3</v>
      </c>
      <c r="M229" s="7">
        <v>41492</v>
      </c>
      <c r="N229" s="6">
        <v>170.37</v>
      </c>
      <c r="O229" s="4">
        <v>-1</v>
      </c>
      <c r="P229" s="8">
        <f t="shared" si="35"/>
        <v>5.6492620612675273</v>
      </c>
      <c r="Q229" s="4">
        <f t="shared" si="36"/>
        <v>21331.876245538653</v>
      </c>
      <c r="R229" s="4">
        <f t="shared" si="37"/>
        <v>398936.52644922229</v>
      </c>
      <c r="S229" s="5"/>
      <c r="V229" t="s">
        <v>5</v>
      </c>
      <c r="W229" s="2">
        <v>41676</v>
      </c>
      <c r="X229">
        <v>84.94</v>
      </c>
      <c r="Y229">
        <v>1</v>
      </c>
      <c r="Z229" s="8">
        <f t="shared" si="33"/>
        <v>0.70142623334113696</v>
      </c>
      <c r="AA229" s="4">
        <f t="shared" si="31"/>
        <v>6209.0290163438403</v>
      </c>
      <c r="AB229" s="4">
        <f t="shared" si="34"/>
        <v>891409.59911308473</v>
      </c>
      <c r="AC229" s="5"/>
    </row>
    <row r="230" spans="1:30" ht="15" x14ac:dyDescent="0.25">
      <c r="B230" t="s">
        <v>5</v>
      </c>
      <c r="C230" s="2">
        <v>41512</v>
      </c>
      <c r="D230">
        <v>149.83000000000001</v>
      </c>
      <c r="E230" s="3">
        <v>1</v>
      </c>
      <c r="F230" s="8">
        <f t="shared" si="38"/>
        <v>3.5656819205766825</v>
      </c>
      <c r="G230" s="4">
        <f t="shared" si="32"/>
        <v>15884.869560097446</v>
      </c>
      <c r="H230" s="4">
        <f t="shared" si="39"/>
        <v>461378.04348651331</v>
      </c>
      <c r="I230" s="5"/>
      <c r="L230" s="6" t="s">
        <v>5</v>
      </c>
      <c r="M230" s="7">
        <v>41512</v>
      </c>
      <c r="N230" s="6">
        <v>166.79</v>
      </c>
      <c r="O230" s="4">
        <v>1</v>
      </c>
      <c r="P230" s="8">
        <f t="shared" si="35"/>
        <v>2.1013089158889549</v>
      </c>
      <c r="Q230" s="4">
        <f t="shared" si="36"/>
        <v>8382.888799015207</v>
      </c>
      <c r="R230" s="4">
        <f t="shared" si="37"/>
        <v>407319.41524823749</v>
      </c>
      <c r="S230" s="5"/>
      <c r="V230" t="s">
        <v>3</v>
      </c>
      <c r="W230" s="2">
        <v>41701</v>
      </c>
      <c r="X230">
        <v>89.48</v>
      </c>
      <c r="Y230">
        <v>-1</v>
      </c>
      <c r="Z230" s="8">
        <f t="shared" si="33"/>
        <v>5.3449493760301463</v>
      </c>
      <c r="AA230" s="4">
        <f t="shared" si="31"/>
        <v>47645.391805667656</v>
      </c>
      <c r="AB230" s="4">
        <f t="shared" si="34"/>
        <v>939054.99091875239</v>
      </c>
      <c r="AC230" s="5"/>
    </row>
    <row r="231" spans="1:30" ht="15" x14ac:dyDescent="0.25">
      <c r="B231" t="s">
        <v>3</v>
      </c>
      <c r="C231" s="2">
        <v>41513</v>
      </c>
      <c r="D231">
        <v>148.19</v>
      </c>
      <c r="E231" s="3">
        <v>-1</v>
      </c>
      <c r="F231" s="8">
        <f t="shared" si="38"/>
        <v>-1.0945738503637554</v>
      </c>
      <c r="G231" s="4">
        <f t="shared" si="32"/>
        <v>-5050.1234153232908</v>
      </c>
      <c r="H231" s="4">
        <f t="shared" si="39"/>
        <v>456327.92007119005</v>
      </c>
      <c r="I231" s="5"/>
      <c r="L231" s="6" t="s">
        <v>3</v>
      </c>
      <c r="M231" s="7">
        <v>41513</v>
      </c>
      <c r="N231" s="6">
        <v>164.36</v>
      </c>
      <c r="O231" s="4">
        <v>-1</v>
      </c>
      <c r="P231" s="8">
        <f t="shared" si="35"/>
        <v>-1.4569218778104074</v>
      </c>
      <c r="Q231" s="4">
        <f t="shared" si="36"/>
        <v>-5934.3256733209919</v>
      </c>
      <c r="R231" s="4">
        <f t="shared" si="37"/>
        <v>401385.08957491652</v>
      </c>
      <c r="S231" s="5"/>
      <c r="V231" t="s">
        <v>5</v>
      </c>
      <c r="W231" s="2">
        <v>41702</v>
      </c>
      <c r="X231">
        <v>90.63</v>
      </c>
      <c r="Y231">
        <v>1</v>
      </c>
      <c r="Z231" s="8">
        <f t="shared" si="33"/>
        <v>-1.2852033974072323</v>
      </c>
      <c r="AA231" s="4">
        <f t="shared" si="31"/>
        <v>-12068.766646809983</v>
      </c>
      <c r="AB231" s="4">
        <f t="shared" si="34"/>
        <v>926986.2242719424</v>
      </c>
      <c r="AC231" s="5"/>
    </row>
    <row r="232" spans="1:30" ht="15" x14ac:dyDescent="0.25">
      <c r="B232" t="s">
        <v>5</v>
      </c>
      <c r="C232" s="2">
        <v>41520</v>
      </c>
      <c r="D232">
        <v>148.88</v>
      </c>
      <c r="E232" s="3">
        <v>1</v>
      </c>
      <c r="F232" s="8">
        <f t="shared" si="38"/>
        <v>-0.46561846278426189</v>
      </c>
      <c r="G232" s="4">
        <f t="shared" si="32"/>
        <v>-2124.7470466908703</v>
      </c>
      <c r="H232" s="4">
        <f t="shared" si="39"/>
        <v>454203.17302449921</v>
      </c>
      <c r="I232" s="5"/>
      <c r="L232" s="6" t="s">
        <v>5</v>
      </c>
      <c r="M232" s="7">
        <v>41520</v>
      </c>
      <c r="N232" s="6">
        <v>165.23</v>
      </c>
      <c r="O232" s="4">
        <v>1</v>
      </c>
      <c r="P232" s="8">
        <f t="shared" si="35"/>
        <v>-0.529325870041358</v>
      </c>
      <c r="Q232" s="4">
        <f t="shared" si="36"/>
        <v>-2124.635117608711</v>
      </c>
      <c r="R232" s="4">
        <f t="shared" si="37"/>
        <v>399260.45445730782</v>
      </c>
      <c r="S232" s="6"/>
      <c r="V232" t="s">
        <v>3</v>
      </c>
      <c r="W232" s="2">
        <v>41711</v>
      </c>
      <c r="X232">
        <v>90.9</v>
      </c>
      <c r="Y232">
        <v>-1</v>
      </c>
      <c r="Z232" s="8">
        <f t="shared" si="33"/>
        <v>0.29791459781530422</v>
      </c>
      <c r="AA232" s="4">
        <f t="shared" si="31"/>
        <v>2761.6272818430311</v>
      </c>
      <c r="AB232" s="4">
        <f t="shared" si="34"/>
        <v>929747.85155378538</v>
      </c>
      <c r="AC232" s="5"/>
    </row>
    <row r="233" spans="1:30" ht="15" x14ac:dyDescent="0.25">
      <c r="B233" t="s">
        <v>3</v>
      </c>
      <c r="C233" s="2">
        <v>41549</v>
      </c>
      <c r="D233">
        <v>150.9</v>
      </c>
      <c r="E233" s="3">
        <v>-1</v>
      </c>
      <c r="F233" s="8">
        <f t="shared" si="38"/>
        <v>1.3567974207415436</v>
      </c>
      <c r="G233" s="4">
        <f t="shared" si="32"/>
        <v>6162.616936522656</v>
      </c>
      <c r="H233" s="4">
        <f t="shared" si="39"/>
        <v>460365.78996102186</v>
      </c>
      <c r="I233" s="5"/>
      <c r="L233" s="6" t="s">
        <v>3</v>
      </c>
      <c r="M233" s="7">
        <v>41549</v>
      </c>
      <c r="N233" s="6">
        <v>168.35</v>
      </c>
      <c r="O233" s="4">
        <v>-1</v>
      </c>
      <c r="P233" s="8">
        <f t="shared" si="35"/>
        <v>1.8882769472856047</v>
      </c>
      <c r="Q233" s="4">
        <f t="shared" si="36"/>
        <v>7539.1431211450836</v>
      </c>
      <c r="R233" s="4">
        <f t="shared" si="37"/>
        <v>406799.5975784529</v>
      </c>
      <c r="S233" s="5"/>
      <c r="V233" t="s">
        <v>5</v>
      </c>
      <c r="W233" s="2">
        <v>41716</v>
      </c>
      <c r="X233">
        <v>89.55</v>
      </c>
      <c r="Y233">
        <v>1</v>
      </c>
      <c r="Z233" s="8">
        <f t="shared" si="33"/>
        <v>1.4851485148514945</v>
      </c>
      <c r="AA233" s="4">
        <f t="shared" si="31"/>
        <v>13808.136409214721</v>
      </c>
      <c r="AB233" s="4">
        <f t="shared" si="34"/>
        <v>943555.98796300008</v>
      </c>
      <c r="AC233" s="5"/>
    </row>
    <row r="234" spans="1:30" ht="15" x14ac:dyDescent="0.25">
      <c r="B234" t="s">
        <v>5</v>
      </c>
      <c r="C234" s="2">
        <v>41557</v>
      </c>
      <c r="D234">
        <v>149.13999999999999</v>
      </c>
      <c r="E234" s="3">
        <v>1</v>
      </c>
      <c r="F234" s="8">
        <f t="shared" si="38"/>
        <v>1.1663353214049166</v>
      </c>
      <c r="G234" s="4">
        <f t="shared" si="32"/>
        <v>5369.4088159801668</v>
      </c>
      <c r="H234" s="4">
        <f t="shared" si="39"/>
        <v>465735.19877700205</v>
      </c>
      <c r="I234" s="5"/>
      <c r="L234" s="6" t="s">
        <v>5</v>
      </c>
      <c r="M234" s="7">
        <v>41557</v>
      </c>
      <c r="N234" s="6">
        <v>167.29</v>
      </c>
      <c r="O234" s="4">
        <v>1</v>
      </c>
      <c r="P234" s="8">
        <f t="shared" si="35"/>
        <v>0.62964062964063106</v>
      </c>
      <c r="Q234" s="4">
        <f t="shared" si="36"/>
        <v>2561.3755475685243</v>
      </c>
      <c r="R234" s="4">
        <f t="shared" si="37"/>
        <v>409360.97312602145</v>
      </c>
      <c r="S234" s="5"/>
      <c r="V234" t="s">
        <v>3</v>
      </c>
      <c r="W234" s="2">
        <v>41736</v>
      </c>
      <c r="X234">
        <v>85.84</v>
      </c>
      <c r="Y234">
        <v>-1</v>
      </c>
      <c r="Z234" s="8">
        <f t="shared" si="33"/>
        <v>-4.1429369067559954</v>
      </c>
      <c r="AA234" s="4">
        <f t="shared" si="31"/>
        <v>-39090.929261225283</v>
      </c>
      <c r="AB234" s="4">
        <f t="shared" si="34"/>
        <v>904465.0587017748</v>
      </c>
      <c r="AC234" s="5"/>
    </row>
    <row r="235" spans="1:30" ht="15" x14ac:dyDescent="0.25">
      <c r="A235" s="1">
        <v>2014</v>
      </c>
      <c r="B235" t="s">
        <v>4</v>
      </c>
      <c r="C235" s="2">
        <v>41639</v>
      </c>
      <c r="D235">
        <v>164.94</v>
      </c>
      <c r="E235" s="3">
        <v>0</v>
      </c>
      <c r="F235" s="8">
        <f t="shared" si="38"/>
        <v>10.594072683384749</v>
      </c>
      <c r="G235" s="4">
        <f t="shared" si="32"/>
        <v>49340.325470542033</v>
      </c>
      <c r="H235" s="4">
        <f t="shared" si="39"/>
        <v>515075.52424754406</v>
      </c>
      <c r="I235" s="5">
        <f>(H235-H220)/H220*100</f>
        <v>37.845253482816894</v>
      </c>
      <c r="K235" s="1">
        <v>2014</v>
      </c>
      <c r="L235" s="6" t="s">
        <v>4</v>
      </c>
      <c r="M235" s="7">
        <v>41639</v>
      </c>
      <c r="N235" s="6">
        <v>184.07</v>
      </c>
      <c r="O235" s="4">
        <v>0</v>
      </c>
      <c r="P235" s="8">
        <f t="shared" si="35"/>
        <v>10.030485982425729</v>
      </c>
      <c r="Q235" s="4">
        <f t="shared" si="36"/>
        <v>41060.895026927137</v>
      </c>
      <c r="R235" s="4">
        <f t="shared" si="37"/>
        <v>450421.86815294856</v>
      </c>
      <c r="S235" s="5">
        <f>(R235-R220)/R220*100</f>
        <v>34.191694902243036</v>
      </c>
      <c r="V235" t="s">
        <v>5</v>
      </c>
      <c r="W235" s="2">
        <v>41738</v>
      </c>
      <c r="X235">
        <v>86.67</v>
      </c>
      <c r="Y235">
        <v>1</v>
      </c>
      <c r="Z235" s="8">
        <f t="shared" si="33"/>
        <v>-0.96691519105311996</v>
      </c>
      <c r="AA235" s="4">
        <f t="shared" si="31"/>
        <v>-8745.4100503549798</v>
      </c>
      <c r="AB235" s="4">
        <f t="shared" si="34"/>
        <v>895719.64865141979</v>
      </c>
      <c r="AC235" s="5"/>
    </row>
    <row r="236" spans="1:30" ht="15" x14ac:dyDescent="0.25">
      <c r="B236" t="s">
        <v>5</v>
      </c>
      <c r="C236" s="2">
        <v>41648</v>
      </c>
      <c r="D236">
        <v>164.95</v>
      </c>
      <c r="E236" s="3">
        <v>1</v>
      </c>
      <c r="F236" s="8">
        <f t="shared" si="38"/>
        <v>0</v>
      </c>
      <c r="G236" s="4">
        <f t="shared" si="32"/>
        <v>0</v>
      </c>
      <c r="H236" s="4">
        <f t="shared" si="39"/>
        <v>515075.52424754406</v>
      </c>
      <c r="I236" s="5"/>
      <c r="L236" s="6" t="s">
        <v>5</v>
      </c>
      <c r="M236" s="7">
        <v>41648</v>
      </c>
      <c r="N236" s="6">
        <v>184.1</v>
      </c>
      <c r="O236" s="4">
        <v>1</v>
      </c>
      <c r="P236" s="8">
        <f t="shared" si="35"/>
        <v>0</v>
      </c>
      <c r="Q236" s="4">
        <f t="shared" si="36"/>
        <v>0</v>
      </c>
      <c r="R236" s="4">
        <f t="shared" si="37"/>
        <v>450421.86815294856</v>
      </c>
      <c r="S236" s="5"/>
      <c r="V236" t="s">
        <v>3</v>
      </c>
      <c r="W236" s="2">
        <v>41851</v>
      </c>
      <c r="X236">
        <v>96.2</v>
      </c>
      <c r="Y236">
        <v>-1</v>
      </c>
      <c r="Z236" s="8">
        <f t="shared" si="33"/>
        <v>10.995730933425639</v>
      </c>
      <c r="AA236" s="4">
        <f t="shared" si="31"/>
        <v>98490.922483535614</v>
      </c>
      <c r="AB236" s="4">
        <f t="shared" si="34"/>
        <v>994210.57113495539</v>
      </c>
      <c r="AC236" s="5"/>
    </row>
    <row r="237" spans="1:30" ht="15" x14ac:dyDescent="0.25">
      <c r="B237" t="s">
        <v>3</v>
      </c>
      <c r="C237" s="2">
        <v>41670</v>
      </c>
      <c r="D237">
        <v>156.22999999999999</v>
      </c>
      <c r="E237" s="3">
        <v>-1</v>
      </c>
      <c r="F237" s="8">
        <f t="shared" si="38"/>
        <v>-5.2864504395271297</v>
      </c>
      <c r="G237" s="4">
        <f t="shared" si="32"/>
        <v>-27229.21231548096</v>
      </c>
      <c r="H237" s="4">
        <f t="shared" si="39"/>
        <v>487846.31193206308</v>
      </c>
      <c r="I237" s="5"/>
      <c r="L237" s="6" t="s">
        <v>3</v>
      </c>
      <c r="M237" s="7">
        <v>41670</v>
      </c>
      <c r="N237" s="6">
        <v>177.02</v>
      </c>
      <c r="O237" s="4">
        <v>-1</v>
      </c>
      <c r="P237" s="8">
        <f t="shared" si="35"/>
        <v>-3.8457360130363849</v>
      </c>
      <c r="Q237" s="4">
        <f t="shared" si="36"/>
        <v>-17322.035994149206</v>
      </c>
      <c r="R237" s="4">
        <f t="shared" si="37"/>
        <v>433099.83215879934</v>
      </c>
      <c r="S237" s="5"/>
      <c r="V237" t="s">
        <v>5</v>
      </c>
      <c r="W237" s="2">
        <v>41490</v>
      </c>
      <c r="X237">
        <v>94.9</v>
      </c>
      <c r="Y237">
        <v>1</v>
      </c>
      <c r="Z237" s="8">
        <f t="shared" si="33"/>
        <v>1.3513513513513482</v>
      </c>
      <c r="AA237" s="4">
        <f t="shared" si="31"/>
        <v>13435.277988310178</v>
      </c>
      <c r="AB237" s="4">
        <f t="shared" si="34"/>
        <v>1007645.8491232656</v>
      </c>
      <c r="AC237" s="5"/>
    </row>
    <row r="238" spans="1:30" ht="15" x14ac:dyDescent="0.25">
      <c r="B238" t="s">
        <v>5</v>
      </c>
      <c r="C238" s="2">
        <v>41676</v>
      </c>
      <c r="D238">
        <v>154.69999999999999</v>
      </c>
      <c r="E238" s="3">
        <v>1</v>
      </c>
      <c r="F238" s="8">
        <f t="shared" si="38"/>
        <v>0.9793253536452674</v>
      </c>
      <c r="G238" s="4">
        <f t="shared" si="32"/>
        <v>4777.6026195740715</v>
      </c>
      <c r="H238" s="4">
        <f t="shared" si="39"/>
        <v>492623.91455163714</v>
      </c>
      <c r="I238" s="5"/>
      <c r="L238" s="6" t="s">
        <v>5</v>
      </c>
      <c r="M238" s="7">
        <v>41676</v>
      </c>
      <c r="N238" s="6">
        <v>175.58</v>
      </c>
      <c r="O238" s="4">
        <v>1</v>
      </c>
      <c r="P238" s="8">
        <f t="shared" si="35"/>
        <v>0.81346740481301416</v>
      </c>
      <c r="Q238" s="4">
        <f t="shared" si="36"/>
        <v>3523.1259649117051</v>
      </c>
      <c r="R238" s="4">
        <f t="shared" si="37"/>
        <v>436622.95812371105</v>
      </c>
      <c r="S238" s="5"/>
      <c r="V238" t="s">
        <v>4</v>
      </c>
      <c r="W238" s="2">
        <v>41971</v>
      </c>
      <c r="X238">
        <v>105.8</v>
      </c>
      <c r="Y238">
        <v>0</v>
      </c>
      <c r="Z238" s="8">
        <f t="shared" si="33"/>
        <v>11.48577449947312</v>
      </c>
      <c r="AA238" s="4">
        <f t="shared" si="31"/>
        <v>115735.92998359943</v>
      </c>
      <c r="AB238" s="4">
        <f t="shared" si="34"/>
        <v>1123381.7791068649</v>
      </c>
      <c r="AC238" s="5"/>
    </row>
    <row r="239" spans="1:30" ht="15" x14ac:dyDescent="0.25">
      <c r="B239" t="s">
        <v>3</v>
      </c>
      <c r="C239" s="2">
        <v>41701</v>
      </c>
      <c r="D239">
        <v>161.59</v>
      </c>
      <c r="E239" s="3">
        <v>-1</v>
      </c>
      <c r="F239" s="8">
        <f t="shared" si="38"/>
        <v>4.453781512605052</v>
      </c>
      <c r="G239" s="4">
        <f t="shared" si="32"/>
        <v>21940.392832972124</v>
      </c>
      <c r="H239" s="4">
        <f t="shared" si="39"/>
        <v>514564.30738460924</v>
      </c>
      <c r="I239" s="5"/>
      <c r="L239" s="6" t="s">
        <v>3</v>
      </c>
      <c r="M239" s="7">
        <v>41701</v>
      </c>
      <c r="N239" s="6">
        <v>184.69</v>
      </c>
      <c r="O239" s="4">
        <v>-1</v>
      </c>
      <c r="P239" s="8">
        <f t="shared" si="35"/>
        <v>5.1885180544481058</v>
      </c>
      <c r="Q239" s="4">
        <f t="shared" si="36"/>
        <v>22654.261012114141</v>
      </c>
      <c r="R239" s="4">
        <f t="shared" si="37"/>
        <v>459277.21913582517</v>
      </c>
      <c r="S239" s="5"/>
      <c r="U239" s="1">
        <v>2015</v>
      </c>
      <c r="V239" t="s">
        <v>5</v>
      </c>
      <c r="W239" s="2">
        <v>41985</v>
      </c>
      <c r="X239">
        <v>102.81</v>
      </c>
      <c r="Y239">
        <v>1</v>
      </c>
      <c r="Z239" s="8">
        <f t="shared" si="33"/>
        <v>0</v>
      </c>
      <c r="AA239" s="4">
        <f t="shared" si="31"/>
        <v>0</v>
      </c>
      <c r="AB239" s="4">
        <f t="shared" si="34"/>
        <v>1123381.7791068649</v>
      </c>
      <c r="AC239" s="5">
        <f>(AB239-AB226)/AB226*100</f>
        <v>23.894403081135096</v>
      </c>
      <c r="AD239" s="5"/>
    </row>
    <row r="240" spans="1:30" ht="15" x14ac:dyDescent="0.25">
      <c r="B240" t="s">
        <v>5</v>
      </c>
      <c r="C240" s="2">
        <v>41702</v>
      </c>
      <c r="D240">
        <v>163.13</v>
      </c>
      <c r="E240" s="3">
        <v>1</v>
      </c>
      <c r="F240" s="8">
        <f t="shared" si="38"/>
        <v>-0.95302927161333739</v>
      </c>
      <c r="G240" s="4">
        <f t="shared" si="32"/>
        <v>-4903.948470649756</v>
      </c>
      <c r="H240" s="4">
        <f t="shared" si="39"/>
        <v>509660.35891395947</v>
      </c>
      <c r="I240" s="5"/>
      <c r="L240" s="6" t="s">
        <v>5</v>
      </c>
      <c r="M240" s="7">
        <v>41702</v>
      </c>
      <c r="N240" s="6">
        <v>186.75</v>
      </c>
      <c r="O240" s="4">
        <v>1</v>
      </c>
      <c r="P240" s="8">
        <f t="shared" si="35"/>
        <v>-1.115382532892957</v>
      </c>
      <c r="Q240" s="4">
        <f t="shared" si="36"/>
        <v>-5122.6978797975034</v>
      </c>
      <c r="R240" s="4">
        <f t="shared" si="37"/>
        <v>454154.52125602769</v>
      </c>
      <c r="S240" s="5"/>
      <c r="V240" t="s">
        <v>3</v>
      </c>
      <c r="W240" s="2">
        <v>42016</v>
      </c>
      <c r="X240">
        <v>102.82</v>
      </c>
      <c r="Y240">
        <v>-1</v>
      </c>
      <c r="Z240" s="8">
        <f t="shared" si="33"/>
        <v>9.7266802840102178E-3</v>
      </c>
      <c r="AA240" s="4">
        <f t="shared" si="31"/>
        <v>109.26775402255065</v>
      </c>
      <c r="AB240" s="4">
        <f t="shared" si="34"/>
        <v>1123491.0468608874</v>
      </c>
      <c r="AC240" s="5"/>
    </row>
    <row r="241" spans="1:29" ht="15" x14ac:dyDescent="0.25">
      <c r="B241" t="s">
        <v>3</v>
      </c>
      <c r="C241" s="2">
        <v>41711</v>
      </c>
      <c r="D241">
        <v>163.74</v>
      </c>
      <c r="E241" s="3">
        <v>-1</v>
      </c>
      <c r="F241" s="8">
        <f t="shared" si="38"/>
        <v>0.37393489854717937</v>
      </c>
      <c r="G241" s="4">
        <f t="shared" si="32"/>
        <v>1905.7979460401048</v>
      </c>
      <c r="H241" s="4">
        <f t="shared" si="39"/>
        <v>511566.15685999958</v>
      </c>
      <c r="I241" s="5"/>
      <c r="L241" s="6" t="s">
        <v>3</v>
      </c>
      <c r="M241" s="7">
        <v>41711</v>
      </c>
      <c r="N241" s="6">
        <v>187.84</v>
      </c>
      <c r="O241" s="4">
        <v>-1</v>
      </c>
      <c r="P241" s="8">
        <f t="shared" si="35"/>
        <v>0.58366800535475416</v>
      </c>
      <c r="Q241" s="4">
        <f t="shared" si="36"/>
        <v>2650.7546354434894</v>
      </c>
      <c r="R241" s="4">
        <f t="shared" si="37"/>
        <v>456805.27589147119</v>
      </c>
      <c r="S241" s="5"/>
      <c r="V241" t="s">
        <v>5</v>
      </c>
      <c r="W241" s="2">
        <v>42017</v>
      </c>
      <c r="X241">
        <v>102.54</v>
      </c>
      <c r="Y241">
        <v>1</v>
      </c>
      <c r="Z241" s="8">
        <f t="shared" si="33"/>
        <v>0.27232056020228257</v>
      </c>
      <c r="AA241" s="4">
        <f t="shared" si="31"/>
        <v>3059.4971126340574</v>
      </c>
      <c r="AB241" s="4">
        <f t="shared" si="34"/>
        <v>1126550.5439735216</v>
      </c>
      <c r="AC241" s="5"/>
    </row>
    <row r="242" spans="1:29" ht="15" x14ac:dyDescent="0.25">
      <c r="B242" t="s">
        <v>5</v>
      </c>
      <c r="C242" s="2">
        <v>41716</v>
      </c>
      <c r="D242">
        <v>162.69</v>
      </c>
      <c r="E242" s="3">
        <v>1</v>
      </c>
      <c r="F242" s="8">
        <f t="shared" si="38"/>
        <v>0.64126053499451041</v>
      </c>
      <c r="G242" s="4">
        <f t="shared" si="32"/>
        <v>3280.4718743312897</v>
      </c>
      <c r="H242" s="4">
        <f t="shared" si="39"/>
        <v>514846.62873433088</v>
      </c>
      <c r="I242" s="5"/>
      <c r="L242" s="6" t="s">
        <v>5</v>
      </c>
      <c r="M242" s="7">
        <v>41716</v>
      </c>
      <c r="N242" s="6">
        <v>186.71</v>
      </c>
      <c r="O242" s="4">
        <v>1</v>
      </c>
      <c r="P242" s="8">
        <f t="shared" si="35"/>
        <v>0.60157580919931619</v>
      </c>
      <c r="Q242" s="4">
        <f t="shared" si="36"/>
        <v>2748.0300349092868</v>
      </c>
      <c r="R242" s="4">
        <f t="shared" si="37"/>
        <v>459553.30592638045</v>
      </c>
      <c r="S242" s="5"/>
      <c r="V242" t="s">
        <v>3</v>
      </c>
      <c r="W242" s="2">
        <v>42037</v>
      </c>
      <c r="X242">
        <v>101.33</v>
      </c>
      <c r="Y242">
        <v>-1</v>
      </c>
      <c r="Z242" s="8">
        <f t="shared" si="33"/>
        <v>-1.1800273064170157</v>
      </c>
      <c r="AA242" s="4">
        <f t="shared" si="31"/>
        <v>-13293.604039476984</v>
      </c>
      <c r="AB242" s="4">
        <f t="shared" si="34"/>
        <v>1113256.9399340446</v>
      </c>
      <c r="AC242" s="5"/>
    </row>
    <row r="243" spans="1:29" ht="15" x14ac:dyDescent="0.25">
      <c r="B243" t="s">
        <v>3</v>
      </c>
      <c r="C243" s="2">
        <v>41736</v>
      </c>
      <c r="D243">
        <v>163.58000000000001</v>
      </c>
      <c r="E243" s="3">
        <v>-1</v>
      </c>
      <c r="F243" s="8">
        <f t="shared" si="38"/>
        <v>0.54705267687013026</v>
      </c>
      <c r="G243" s="4">
        <f t="shared" si="32"/>
        <v>2816.4822642667782</v>
      </c>
      <c r="H243" s="4">
        <f t="shared" si="39"/>
        <v>517663.11099859764</v>
      </c>
      <c r="I243" s="5"/>
      <c r="L243" s="6" t="s">
        <v>3</v>
      </c>
      <c r="M243" s="7">
        <v>41736</v>
      </c>
      <c r="N243" s="6">
        <v>185.9</v>
      </c>
      <c r="O243" s="4">
        <v>-1</v>
      </c>
      <c r="P243" s="8">
        <f t="shared" si="35"/>
        <v>-0.4338278613893215</v>
      </c>
      <c r="Q243" s="4">
        <f t="shared" si="36"/>
        <v>-1993.6702790443424</v>
      </c>
      <c r="R243" s="4">
        <f t="shared" si="37"/>
        <v>457559.63564733608</v>
      </c>
      <c r="S243" s="5"/>
      <c r="V243" t="s">
        <v>5</v>
      </c>
      <c r="W243" s="2">
        <v>42038</v>
      </c>
      <c r="X243">
        <v>102.35</v>
      </c>
      <c r="Y243">
        <v>1</v>
      </c>
      <c r="Z243" s="8">
        <f t="shared" si="33"/>
        <v>-1.0066120596072199</v>
      </c>
      <c r="AA243" s="4">
        <f t="shared" si="31"/>
        <v>-11206.178611790398</v>
      </c>
      <c r="AB243" s="4">
        <f t="shared" si="34"/>
        <v>1102050.7613222543</v>
      </c>
      <c r="AC243" s="5"/>
    </row>
    <row r="244" spans="1:29" ht="15" x14ac:dyDescent="0.25">
      <c r="B244" t="s">
        <v>5</v>
      </c>
      <c r="C244" s="2">
        <v>41738</v>
      </c>
      <c r="D244">
        <v>163</v>
      </c>
      <c r="E244" s="3">
        <v>1</v>
      </c>
      <c r="F244" s="8">
        <f t="shared" si="38"/>
        <v>0.35456657293068378</v>
      </c>
      <c r="G244" s="4">
        <f t="shared" si="32"/>
        <v>1835.4603519940893</v>
      </c>
      <c r="H244" s="4">
        <f t="shared" si="39"/>
        <v>519498.57135059172</v>
      </c>
      <c r="I244" s="5"/>
      <c r="L244" s="6" t="s">
        <v>5</v>
      </c>
      <c r="M244" s="7">
        <v>41738</v>
      </c>
      <c r="N244" s="6">
        <v>185.6</v>
      </c>
      <c r="O244" s="4">
        <v>1</v>
      </c>
      <c r="P244" s="8">
        <f t="shared" si="35"/>
        <v>0.16137708445401364</v>
      </c>
      <c r="Q244" s="4">
        <f t="shared" si="36"/>
        <v>738.39639964607863</v>
      </c>
      <c r="R244" s="4">
        <f t="shared" si="37"/>
        <v>458298.03204698215</v>
      </c>
      <c r="S244" s="5"/>
      <c r="V244" t="s">
        <v>3</v>
      </c>
      <c r="W244" s="2">
        <v>42067</v>
      </c>
      <c r="X244">
        <v>108.51</v>
      </c>
      <c r="Y244">
        <v>-1</v>
      </c>
      <c r="Z244" s="8">
        <f t="shared" si="33"/>
        <v>6.0185637518319606</v>
      </c>
      <c r="AA244" s="4">
        <f t="shared" si="31"/>
        <v>66327.627647729358</v>
      </c>
      <c r="AB244" s="4">
        <f t="shared" si="34"/>
        <v>1168378.3889699837</v>
      </c>
      <c r="AC244" s="5"/>
    </row>
    <row r="245" spans="1:29" ht="15" x14ac:dyDescent="0.25">
      <c r="B245" t="s">
        <v>3</v>
      </c>
      <c r="C245" s="2">
        <v>41851</v>
      </c>
      <c r="D245">
        <v>167.27</v>
      </c>
      <c r="E245" s="3">
        <v>-1</v>
      </c>
      <c r="F245" s="8">
        <f t="shared" si="38"/>
        <v>2.619631901840497</v>
      </c>
      <c r="G245" s="4">
        <f t="shared" si="32"/>
        <v>13608.950304705717</v>
      </c>
      <c r="H245" s="4">
        <f t="shared" si="39"/>
        <v>533107.52165529749</v>
      </c>
      <c r="I245" s="5"/>
      <c r="L245" s="6" t="s">
        <v>3</v>
      </c>
      <c r="M245" s="7">
        <v>41851</v>
      </c>
      <c r="N245" s="6">
        <v>195.61</v>
      </c>
      <c r="O245" s="4">
        <v>-1</v>
      </c>
      <c r="P245" s="8">
        <f t="shared" si="35"/>
        <v>5.3933189655172518</v>
      </c>
      <c r="Q245" s="4">
        <f t="shared" si="36"/>
        <v>24717.474680982217</v>
      </c>
      <c r="R245" s="4">
        <f t="shared" si="37"/>
        <v>483015.50672796438</v>
      </c>
      <c r="S245" s="6"/>
      <c r="V245" t="s">
        <v>5</v>
      </c>
      <c r="W245" s="2">
        <v>42075</v>
      </c>
      <c r="X245">
        <v>105.03</v>
      </c>
      <c r="Y245">
        <v>1</v>
      </c>
      <c r="Z245" s="8">
        <f t="shared" si="33"/>
        <v>3.2070776886922898</v>
      </c>
      <c r="AA245" s="4">
        <f t="shared" si="31"/>
        <v>37470.80263215876</v>
      </c>
      <c r="AB245" s="4">
        <f t="shared" si="34"/>
        <v>1205849.1916021425</v>
      </c>
      <c r="AC245" s="5"/>
    </row>
    <row r="246" spans="1:29" ht="15" x14ac:dyDescent="0.25">
      <c r="B246" t="s">
        <v>5</v>
      </c>
      <c r="C246" s="2">
        <v>41855</v>
      </c>
      <c r="D246">
        <v>164.8</v>
      </c>
      <c r="E246" s="3">
        <v>1</v>
      </c>
      <c r="F246" s="8">
        <f t="shared" si="38"/>
        <v>1.4766545106713689</v>
      </c>
      <c r="G246" s="4">
        <f t="shared" si="32"/>
        <v>7872.1562652512957</v>
      </c>
      <c r="H246" s="4">
        <f t="shared" si="39"/>
        <v>540979.67792054883</v>
      </c>
      <c r="I246" s="5"/>
      <c r="L246" s="6" t="s">
        <v>5</v>
      </c>
      <c r="M246" s="7">
        <v>41490</v>
      </c>
      <c r="N246" s="6">
        <v>192.87</v>
      </c>
      <c r="O246" s="4">
        <v>1</v>
      </c>
      <c r="P246" s="8">
        <f t="shared" si="35"/>
        <v>1.4007463831092526</v>
      </c>
      <c r="Q246" s="4">
        <f t="shared" si="36"/>
        <v>6765.8222403487898</v>
      </c>
      <c r="R246" s="4">
        <f t="shared" si="37"/>
        <v>489781.32896831317</v>
      </c>
      <c r="S246" s="5"/>
      <c r="V246" t="s">
        <v>3</v>
      </c>
      <c r="W246" s="2">
        <v>42111</v>
      </c>
      <c r="X246">
        <v>106.66</v>
      </c>
      <c r="Y246">
        <v>-1</v>
      </c>
      <c r="Z246" s="8">
        <f t="shared" si="33"/>
        <v>1.5519375416547609</v>
      </c>
      <c r="AA246" s="4">
        <f t="shared" si="31"/>
        <v>18714.0263002141</v>
      </c>
      <c r="AB246" s="4">
        <f t="shared" si="34"/>
        <v>1224563.2179023565</v>
      </c>
      <c r="AC246" s="5"/>
    </row>
    <row r="247" spans="1:29" ht="15" x14ac:dyDescent="0.25">
      <c r="B247" t="s">
        <v>4</v>
      </c>
      <c r="C247" s="2">
        <v>41971</v>
      </c>
      <c r="D247">
        <v>178.12</v>
      </c>
      <c r="E247" s="3">
        <v>0</v>
      </c>
      <c r="F247" s="8">
        <f t="shared" si="38"/>
        <v>8.0825242718446564</v>
      </c>
      <c r="G247" s="4">
        <f t="shared" si="32"/>
        <v>43724.8137736754</v>
      </c>
      <c r="H247" s="4">
        <f t="shared" si="39"/>
        <v>584704.49169422418</v>
      </c>
      <c r="I247" s="5"/>
      <c r="L247" s="6" t="s">
        <v>4</v>
      </c>
      <c r="M247" s="7">
        <v>41971</v>
      </c>
      <c r="N247" s="6">
        <v>207.49</v>
      </c>
      <c r="O247" s="4">
        <v>0</v>
      </c>
      <c r="P247" s="8">
        <f t="shared" si="35"/>
        <v>7.5802353917146288</v>
      </c>
      <c r="Q247" s="4">
        <f t="shared" si="36"/>
        <v>37126.577640466327</v>
      </c>
      <c r="R247" s="4">
        <f t="shared" si="37"/>
        <v>526907.90660877945</v>
      </c>
      <c r="S247" s="5"/>
      <c r="V247" t="s">
        <v>5</v>
      </c>
      <c r="W247" s="2">
        <v>42117</v>
      </c>
      <c r="X247">
        <v>108.28</v>
      </c>
      <c r="Y247">
        <v>1</v>
      </c>
      <c r="Z247" s="8">
        <f t="shared" si="33"/>
        <v>-1.5188449278079923</v>
      </c>
      <c r="AA247" s="4">
        <f t="shared" si="31"/>
        <v>-18599.216322912274</v>
      </c>
      <c r="AB247" s="4">
        <f t="shared" si="34"/>
        <v>1205964.0015794442</v>
      </c>
      <c r="AC247" s="5"/>
    </row>
    <row r="248" spans="1:29" ht="15" x14ac:dyDescent="0.25">
      <c r="A248" s="1">
        <v>2015</v>
      </c>
      <c r="B248" t="s">
        <v>5</v>
      </c>
      <c r="C248" s="2">
        <v>41985</v>
      </c>
      <c r="D248">
        <v>174.77</v>
      </c>
      <c r="E248" s="3">
        <v>1</v>
      </c>
      <c r="F248" s="8">
        <f t="shared" si="38"/>
        <v>0</v>
      </c>
      <c r="G248" s="4">
        <f t="shared" si="32"/>
        <v>0</v>
      </c>
      <c r="H248" s="4">
        <f t="shared" si="39"/>
        <v>584704.49169422418</v>
      </c>
      <c r="I248" s="5">
        <f>(H248-H235)/H235*100</f>
        <v>13.518205422088084</v>
      </c>
      <c r="K248" s="1">
        <v>2015</v>
      </c>
      <c r="L248" s="6" t="s">
        <v>5</v>
      </c>
      <c r="M248" s="7">
        <v>41985</v>
      </c>
      <c r="N248" s="6">
        <v>202.64</v>
      </c>
      <c r="O248" s="4">
        <v>1</v>
      </c>
      <c r="P248" s="8">
        <f t="shared" si="35"/>
        <v>0</v>
      </c>
      <c r="Q248" s="4">
        <f t="shared" si="36"/>
        <v>0</v>
      </c>
      <c r="R248" s="4">
        <f t="shared" si="37"/>
        <v>526907.90660877945</v>
      </c>
      <c r="S248" s="5">
        <f>(R248-R235)/R235*100</f>
        <v>16.980978026106566</v>
      </c>
      <c r="V248" t="s">
        <v>3</v>
      </c>
      <c r="W248" s="2">
        <v>42124</v>
      </c>
      <c r="X248">
        <v>108.73</v>
      </c>
      <c r="Y248">
        <v>-1</v>
      </c>
      <c r="Z248" s="8">
        <f t="shared" si="33"/>
        <v>0.41558921315109243</v>
      </c>
      <c r="AA248" s="4">
        <f t="shared" si="31"/>
        <v>5011.8563050494404</v>
      </c>
      <c r="AB248" s="4">
        <f t="shared" si="34"/>
        <v>1210975.8578844937</v>
      </c>
      <c r="AC248" s="5"/>
    </row>
    <row r="249" spans="1:29" ht="15" x14ac:dyDescent="0.25">
      <c r="B249" t="s">
        <v>3</v>
      </c>
      <c r="C249" s="2">
        <v>42016</v>
      </c>
      <c r="D249">
        <v>177.44</v>
      </c>
      <c r="E249" s="3">
        <v>-1</v>
      </c>
      <c r="F249" s="8">
        <f t="shared" si="38"/>
        <v>1.5277221491102519</v>
      </c>
      <c r="G249" s="4">
        <f t="shared" si="32"/>
        <v>8932.6600264551762</v>
      </c>
      <c r="H249" s="4">
        <f t="shared" si="39"/>
        <v>593637.15172067937</v>
      </c>
      <c r="I249" s="5"/>
      <c r="L249" s="6" t="s">
        <v>3</v>
      </c>
      <c r="M249" s="7">
        <v>42016</v>
      </c>
      <c r="N249" s="6">
        <v>204.41</v>
      </c>
      <c r="O249" s="4">
        <v>-1</v>
      </c>
      <c r="P249" s="8">
        <f t="shared" si="35"/>
        <v>0.87347019344651122</v>
      </c>
      <c r="Q249" s="4">
        <f t="shared" si="36"/>
        <v>4602.3835111406688</v>
      </c>
      <c r="R249" s="4">
        <f t="shared" si="37"/>
        <v>531510.29011992016</v>
      </c>
      <c r="S249" s="5"/>
      <c r="V249" t="s">
        <v>5</v>
      </c>
      <c r="W249" s="15">
        <v>42128</v>
      </c>
      <c r="X249">
        <v>109.4</v>
      </c>
      <c r="Y249">
        <v>1</v>
      </c>
      <c r="Z249" s="8">
        <f t="shared" si="33"/>
        <v>-0.6162052791317959</v>
      </c>
      <c r="AA249" s="4">
        <f t="shared" si="31"/>
        <v>-7462.0971652958042</v>
      </c>
      <c r="AB249" s="4">
        <f t="shared" si="34"/>
        <v>1203513.7607191978</v>
      </c>
      <c r="AC249" s="5"/>
    </row>
    <row r="250" spans="1:29" ht="15" x14ac:dyDescent="0.25">
      <c r="B250" t="s">
        <v>5</v>
      </c>
      <c r="C250" s="2">
        <v>42017</v>
      </c>
      <c r="D250">
        <v>177.72</v>
      </c>
      <c r="E250" s="3">
        <v>1</v>
      </c>
      <c r="F250" s="8">
        <f t="shared" si="38"/>
        <v>-0.15779981965734963</v>
      </c>
      <c r="G250" s="4">
        <f t="shared" si="32"/>
        <v>-936.75835483425908</v>
      </c>
      <c r="H250" s="4">
        <f t="shared" si="39"/>
        <v>592700.39336584508</v>
      </c>
      <c r="I250" s="5"/>
      <c r="L250" s="6" t="s">
        <v>5</v>
      </c>
      <c r="M250" s="7">
        <v>42017</v>
      </c>
      <c r="N250" s="6">
        <v>204.12</v>
      </c>
      <c r="O250" s="4">
        <v>1</v>
      </c>
      <c r="P250" s="8">
        <f t="shared" si="35"/>
        <v>0.14187172838901815</v>
      </c>
      <c r="Q250" s="4">
        <f t="shared" si="36"/>
        <v>754.06283515861548</v>
      </c>
      <c r="R250" s="4">
        <f t="shared" si="37"/>
        <v>532264.35295507882</v>
      </c>
      <c r="S250" s="5"/>
      <c r="V250" t="s">
        <v>3</v>
      </c>
      <c r="W250" s="15">
        <v>42178</v>
      </c>
      <c r="X250">
        <v>110.82</v>
      </c>
      <c r="Y250">
        <v>-1</v>
      </c>
      <c r="Z250" s="8">
        <f t="shared" ref="Z250" si="40">(+X250-X249)/X249*Y249*100</f>
        <v>1.2979890310785991</v>
      </c>
      <c r="AA250" s="4">
        <f t="shared" ref="AA250" si="41">AB249*Z250/100</f>
        <v>15621.476601656725</v>
      </c>
      <c r="AB250" s="4">
        <f t="shared" ref="AB250" si="42">AB249+AA250</f>
        <v>1219135.2373208546</v>
      </c>
      <c r="AC250" s="5"/>
    </row>
    <row r="251" spans="1:29" ht="15" x14ac:dyDescent="0.25">
      <c r="B251" t="s">
        <v>3</v>
      </c>
      <c r="C251" s="2">
        <v>42037</v>
      </c>
      <c r="D251">
        <v>171.95</v>
      </c>
      <c r="E251" s="3">
        <v>-1</v>
      </c>
      <c r="F251" s="8">
        <f t="shared" si="38"/>
        <v>-3.2466801710555986</v>
      </c>
      <c r="G251" s="4">
        <f t="shared" si="32"/>
        <v>-19243.086145177425</v>
      </c>
      <c r="H251" s="4">
        <f t="shared" si="39"/>
        <v>573457.3072206676</v>
      </c>
      <c r="I251" s="5"/>
      <c r="L251" s="6" t="s">
        <v>3</v>
      </c>
      <c r="M251" s="7">
        <v>42037</v>
      </c>
      <c r="N251" s="6">
        <v>200.05</v>
      </c>
      <c r="O251" s="4">
        <v>-1</v>
      </c>
      <c r="P251" s="8">
        <f t="shared" si="35"/>
        <v>-1.9939251420732866</v>
      </c>
      <c r="Q251" s="4">
        <f t="shared" si="36"/>
        <v>-10612.952755865015</v>
      </c>
      <c r="R251" s="4">
        <f t="shared" si="37"/>
        <v>521651.40019921382</v>
      </c>
      <c r="S251" s="5"/>
      <c r="V251" s="14" t="s">
        <v>5</v>
      </c>
      <c r="W251" s="15">
        <v>42193</v>
      </c>
      <c r="X251" s="14">
        <v>107.2</v>
      </c>
      <c r="Y251">
        <v>1</v>
      </c>
      <c r="Z251" s="22">
        <f t="shared" ref="Z251" si="43">(+X251-X250)/X250*Y250*100</f>
        <v>3.2665583829633555</v>
      </c>
      <c r="AA251" s="20">
        <f t="shared" ref="AA251" si="44">AB250*Z251/100</f>
        <v>39823.764294364577</v>
      </c>
      <c r="AB251" s="20">
        <f t="shared" ref="AB251" si="45">AB250+AA251</f>
        <v>1258959.0016152191</v>
      </c>
    </row>
    <row r="252" spans="1:29" ht="15" x14ac:dyDescent="0.25">
      <c r="B252" t="s">
        <v>5</v>
      </c>
      <c r="C252" s="2">
        <v>42038</v>
      </c>
      <c r="D252">
        <v>174.13</v>
      </c>
      <c r="E252" s="3">
        <v>1</v>
      </c>
      <c r="F252" s="8">
        <f t="shared" si="38"/>
        <v>-1.2678104100029119</v>
      </c>
      <c r="G252" s="4">
        <f t="shared" si="32"/>
        <v>-7270.3514378660047</v>
      </c>
      <c r="H252" s="4">
        <f t="shared" si="39"/>
        <v>566186.95578280161</v>
      </c>
      <c r="I252" s="5"/>
      <c r="L252" s="6" t="s">
        <v>5</v>
      </c>
      <c r="M252" s="7">
        <v>42038</v>
      </c>
      <c r="N252" s="6">
        <v>203</v>
      </c>
      <c r="O252" s="4">
        <v>1</v>
      </c>
      <c r="P252" s="8">
        <f t="shared" si="35"/>
        <v>-1.474631342164453</v>
      </c>
      <c r="Q252" s="4">
        <f t="shared" si="36"/>
        <v>-7692.4350441773295</v>
      </c>
      <c r="R252" s="4">
        <f t="shared" si="37"/>
        <v>513958.96515503648</v>
      </c>
      <c r="S252" s="5"/>
      <c r="V252" t="s">
        <v>3</v>
      </c>
      <c r="W252" s="15">
        <v>42202</v>
      </c>
      <c r="X252">
        <v>112.84</v>
      </c>
      <c r="Y252">
        <v>-1</v>
      </c>
      <c r="Z252" s="22">
        <f t="shared" ref="Z252" si="46">(+X252-X251)/X251*Y251*100</f>
        <v>5.2611940298507465</v>
      </c>
      <c r="AA252" s="20">
        <f t="shared" ref="AA252" si="47">AB251*Z252/100</f>
        <v>66236.275831248466</v>
      </c>
      <c r="AB252" s="20">
        <f t="shared" ref="AB252" si="48">AB251+AA252</f>
        <v>1325195.2774464674</v>
      </c>
    </row>
    <row r="253" spans="1:29" ht="15" x14ac:dyDescent="0.25">
      <c r="B253" t="s">
        <v>3</v>
      </c>
      <c r="C253" s="2">
        <v>42067</v>
      </c>
      <c r="D253">
        <v>181.41</v>
      </c>
      <c r="E253" s="3">
        <v>-1</v>
      </c>
      <c r="F253" s="8">
        <f t="shared" si="38"/>
        <v>4.1807844713719646</v>
      </c>
      <c r="G253" s="4">
        <f t="shared" si="32"/>
        <v>23671.056326301023</v>
      </c>
      <c r="H253" s="4">
        <f t="shared" si="39"/>
        <v>589858.01210910268</v>
      </c>
      <c r="I253" s="5"/>
      <c r="L253" s="6" t="s">
        <v>3</v>
      </c>
      <c r="M253" s="7">
        <v>42067</v>
      </c>
      <c r="N253" s="6">
        <v>210.4</v>
      </c>
      <c r="O253" s="4">
        <v>-1</v>
      </c>
      <c r="P253" s="8">
        <f t="shared" si="35"/>
        <v>3.6453201970443376</v>
      </c>
      <c r="Q253" s="4">
        <f t="shared" si="36"/>
        <v>18735.449961316612</v>
      </c>
      <c r="R253" s="4">
        <f t="shared" si="37"/>
        <v>532694.41511635308</v>
      </c>
      <c r="S253" s="5"/>
      <c r="V253" s="14" t="s">
        <v>5</v>
      </c>
      <c r="W253" s="15">
        <v>42215</v>
      </c>
      <c r="X253">
        <v>111.53</v>
      </c>
      <c r="Y253">
        <v>1</v>
      </c>
      <c r="Z253" s="22">
        <f t="shared" ref="Z253" si="49">(+X253-X252)/X252*Y252*100</f>
        <v>1.1609358383551953</v>
      </c>
      <c r="AA253" s="20">
        <f t="shared" ref="AA253" si="50">AB252*Z253/100</f>
        <v>15384.666904066604</v>
      </c>
      <c r="AB253" s="20">
        <f t="shared" ref="AB253" si="51">AB252+AA253</f>
        <v>1340579.9443505341</v>
      </c>
    </row>
    <row r="254" spans="1:29" ht="15" x14ac:dyDescent="0.25">
      <c r="B254" t="s">
        <v>5</v>
      </c>
      <c r="C254" s="2">
        <v>42075</v>
      </c>
      <c r="D254">
        <v>177.24</v>
      </c>
      <c r="E254" s="3">
        <v>1</v>
      </c>
      <c r="F254" s="8">
        <f t="shared" si="38"/>
        <v>2.2986604928063432</v>
      </c>
      <c r="G254" s="4">
        <f t="shared" si="32"/>
        <v>13558.833088004798</v>
      </c>
      <c r="H254" s="4">
        <f t="shared" si="39"/>
        <v>603416.84519710753</v>
      </c>
      <c r="I254" s="5"/>
      <c r="L254" s="6" t="s">
        <v>5</v>
      </c>
      <c r="M254" s="7">
        <v>42075</v>
      </c>
      <c r="N254" s="6">
        <v>205.26</v>
      </c>
      <c r="O254" s="4">
        <v>1</v>
      </c>
      <c r="P254" s="8">
        <f t="shared" si="35"/>
        <v>2.4429657794676878</v>
      </c>
      <c r="Q254" s="4">
        <f t="shared" si="36"/>
        <v>13013.542270428057</v>
      </c>
      <c r="R254" s="4">
        <f t="shared" si="37"/>
        <v>545707.95738678111</v>
      </c>
      <c r="S254" s="5"/>
      <c r="V254" s="14" t="s">
        <v>3</v>
      </c>
      <c r="W254" s="15">
        <v>42236</v>
      </c>
      <c r="X254">
        <v>109.11</v>
      </c>
      <c r="Y254">
        <v>-1</v>
      </c>
      <c r="Z254" s="22">
        <f t="shared" ref="Z254" si="52">(+X254-X253)/X253*Y253*100</f>
        <v>-2.1698197794315446</v>
      </c>
      <c r="AA254" s="20">
        <f t="shared" ref="AA254" si="53">AB253*Z254/100</f>
        <v>-29088.168791610282</v>
      </c>
      <c r="AB254" s="20">
        <f t="shared" ref="AB254" si="54">AB253+AA254</f>
        <v>1311491.7755589238</v>
      </c>
    </row>
    <row r="255" spans="1:29" ht="15" x14ac:dyDescent="0.25">
      <c r="B255" t="s">
        <v>3</v>
      </c>
      <c r="C255" s="2">
        <v>42111</v>
      </c>
      <c r="D255">
        <v>179.27</v>
      </c>
      <c r="E255" s="3">
        <v>-1</v>
      </c>
      <c r="F255" s="8">
        <f t="shared" si="38"/>
        <v>1.1453396524486579</v>
      </c>
      <c r="G255" s="4">
        <f t="shared" si="32"/>
        <v>6911.1723975972072</v>
      </c>
      <c r="H255" s="4">
        <f t="shared" si="39"/>
        <v>610328.01759470475</v>
      </c>
      <c r="I255" s="5"/>
      <c r="L255" s="6" t="s">
        <v>3</v>
      </c>
      <c r="M255" s="7">
        <v>42111</v>
      </c>
      <c r="N255" s="6">
        <v>208.94</v>
      </c>
      <c r="O255" s="4">
        <v>-1</v>
      </c>
      <c r="P255" s="8">
        <f t="shared" si="35"/>
        <v>1.7928480950989023</v>
      </c>
      <c r="Q255" s="4">
        <f t="shared" si="36"/>
        <v>9783.7147188120343</v>
      </c>
      <c r="R255" s="4">
        <f t="shared" si="37"/>
        <v>555491.67210559314</v>
      </c>
      <c r="S255" s="5"/>
      <c r="V255" s="14" t="s">
        <v>5</v>
      </c>
      <c r="W255" s="15">
        <v>42244</v>
      </c>
      <c r="X255">
        <v>105.08</v>
      </c>
      <c r="Y255">
        <v>1</v>
      </c>
      <c r="Z255" s="22">
        <f t="shared" ref="Z255" si="55">(+X255-X254)/X254*Y254*100</f>
        <v>3.6935203006140602</v>
      </c>
      <c r="AA255" s="20">
        <f t="shared" ref="AA255" si="56">AB254*Z255/100</f>
        <v>48440.214971152636</v>
      </c>
      <c r="AB255" s="20">
        <f t="shared" ref="AB255" si="57">AB254+AA255</f>
        <v>1359931.9905300764</v>
      </c>
    </row>
    <row r="256" spans="1:29" ht="15" x14ac:dyDescent="0.25">
      <c r="B256" t="s">
        <v>5</v>
      </c>
      <c r="C256" s="2">
        <v>42117</v>
      </c>
      <c r="D256">
        <v>179.44</v>
      </c>
      <c r="E256" s="3">
        <v>1</v>
      </c>
      <c r="F256" s="8">
        <f t="shared" si="38"/>
        <v>-9.4829028839174143E-2</v>
      </c>
      <c r="G256" s="4">
        <f t="shared" si="32"/>
        <v>-578.76813181844238</v>
      </c>
      <c r="H256" s="4">
        <f t="shared" si="39"/>
        <v>609749.24946288636</v>
      </c>
      <c r="I256" s="5"/>
      <c r="L256" s="6" t="s">
        <v>5</v>
      </c>
      <c r="M256" s="7">
        <v>42117</v>
      </c>
      <c r="N256" s="6">
        <v>210.15</v>
      </c>
      <c r="O256" s="4">
        <v>1</v>
      </c>
      <c r="P256" s="8">
        <f t="shared" ref="P256:P258" si="58">(+N256-N255)/N255*O255*100</f>
        <v>-0.57911362113525788</v>
      </c>
      <c r="Q256" s="4">
        <f t="shared" si="36"/>
        <v>-3216.9279374354937</v>
      </c>
      <c r="R256" s="4">
        <f t="shared" ref="R256:R258" si="59">R255+Q256</f>
        <v>552274.74416815769</v>
      </c>
      <c r="S256" s="6"/>
      <c r="V256" s="14" t="s">
        <v>3</v>
      </c>
      <c r="W256" s="15">
        <v>42249</v>
      </c>
      <c r="X256">
        <v>102.88</v>
      </c>
      <c r="Y256">
        <v>-1</v>
      </c>
      <c r="Z256" s="22">
        <f t="shared" ref="Z256" si="60">(+X256-X255)/X255*Y255*100</f>
        <v>-2.0936429387133639</v>
      </c>
      <c r="AA256" s="20">
        <f t="shared" ref="AA256" si="61">AB255*Z256/100</f>
        <v>-28472.120091037039</v>
      </c>
      <c r="AB256" s="20">
        <f t="shared" ref="AB256" si="62">AB255+AA256</f>
        <v>1331459.8704390393</v>
      </c>
    </row>
    <row r="257" spans="1:29" ht="15" x14ac:dyDescent="0.25">
      <c r="B257" t="s">
        <v>3</v>
      </c>
      <c r="C257" s="2">
        <v>42124</v>
      </c>
      <c r="D257">
        <v>179.7</v>
      </c>
      <c r="E257" s="3">
        <v>-1</v>
      </c>
      <c r="F257" s="8">
        <f t="shared" si="38"/>
        <v>0.14489522960320492</v>
      </c>
      <c r="G257" s="4">
        <f t="shared" si="32"/>
        <v>883.49757501306794</v>
      </c>
      <c r="H257" s="4">
        <f t="shared" si="39"/>
        <v>610632.74703789945</v>
      </c>
      <c r="I257" s="5"/>
      <c r="L257" s="6" t="s">
        <v>3</v>
      </c>
      <c r="M257" s="7">
        <v>42124</v>
      </c>
      <c r="N257" s="6">
        <v>209.88</v>
      </c>
      <c r="O257" s="4">
        <v>-1</v>
      </c>
      <c r="P257" s="8">
        <f t="shared" si="58"/>
        <v>-0.12847965738758518</v>
      </c>
      <c r="Q257" s="4">
        <f t="shared" si="36"/>
        <v>-709.5606991454116</v>
      </c>
      <c r="R257" s="4">
        <f t="shared" si="59"/>
        <v>551565.18346901226</v>
      </c>
      <c r="S257" s="6"/>
      <c r="V257" s="14" t="s">
        <v>5</v>
      </c>
      <c r="W257" s="15">
        <v>42282</v>
      </c>
      <c r="X257">
        <v>104.78</v>
      </c>
      <c r="Y257">
        <v>1</v>
      </c>
      <c r="Z257" s="22">
        <f t="shared" ref="Z257:Z258" si="63">(+X257-X256)/X256*Y256*100</f>
        <v>-1.8468118195956511</v>
      </c>
      <c r="AA257" s="20">
        <f t="shared" ref="AA257:AA258" si="64">AB256*Z257/100</f>
        <v>-24589.558260441121</v>
      </c>
      <c r="AB257" s="20">
        <f t="shared" ref="AB257:AB258" si="65">AB256+AA257</f>
        <v>1306870.3121785983</v>
      </c>
    </row>
    <row r="258" spans="1:29" ht="15" x14ac:dyDescent="0.25">
      <c r="B258" t="s">
        <v>5</v>
      </c>
      <c r="C258" s="2">
        <v>42128</v>
      </c>
      <c r="D258">
        <v>180.34</v>
      </c>
      <c r="E258" s="3">
        <v>1</v>
      </c>
      <c r="F258" s="8">
        <f t="shared" si="38"/>
        <v>-0.35614913745131599</v>
      </c>
      <c r="G258" s="4">
        <f t="shared" si="32"/>
        <v>-2174.7632615707553</v>
      </c>
      <c r="H258" s="4">
        <f t="shared" si="39"/>
        <v>608457.98377632874</v>
      </c>
      <c r="I258" s="5"/>
      <c r="L258" s="6" t="s">
        <v>5</v>
      </c>
      <c r="M258" s="7">
        <v>42128</v>
      </c>
      <c r="N258" s="6">
        <v>211.23</v>
      </c>
      <c r="O258" s="4">
        <v>1</v>
      </c>
      <c r="P258" s="8">
        <f t="shared" si="58"/>
        <v>-0.64322469982847075</v>
      </c>
      <c r="Q258" s="4">
        <f t="shared" si="36"/>
        <v>-3547.8034957269078</v>
      </c>
      <c r="R258" s="4">
        <f t="shared" si="59"/>
        <v>548017.37997328537</v>
      </c>
      <c r="S258" s="6"/>
      <c r="V258" s="14" t="s">
        <v>4</v>
      </c>
      <c r="W258" s="15">
        <v>42320</v>
      </c>
      <c r="X258">
        <v>112.68</v>
      </c>
      <c r="Y258">
        <v>0</v>
      </c>
      <c r="Z258" s="22">
        <f t="shared" si="63"/>
        <v>7.5396067951899264</v>
      </c>
      <c r="AA258" s="20">
        <f t="shared" si="64"/>
        <v>98532.882861337406</v>
      </c>
      <c r="AB258" s="20">
        <f t="shared" si="65"/>
        <v>1405403.1950399356</v>
      </c>
    </row>
    <row r="259" spans="1:29" ht="15" x14ac:dyDescent="0.25">
      <c r="B259" t="s">
        <v>3</v>
      </c>
      <c r="C259" s="2">
        <v>42178</v>
      </c>
      <c r="D259">
        <v>181.12</v>
      </c>
      <c r="E259" s="3">
        <v>-1</v>
      </c>
      <c r="F259" s="8">
        <f t="shared" ref="F259" si="66">(+D259-D258)/D258*E258*100</f>
        <v>0.43251635799046312</v>
      </c>
      <c r="G259" s="4">
        <f t="shared" ref="G259" si="67">H258*F259/100</f>
        <v>2631.68031133158</v>
      </c>
      <c r="H259" s="4">
        <f t="shared" ref="H259" si="68">H258+G259</f>
        <v>611089.66408766026</v>
      </c>
      <c r="I259" s="5"/>
      <c r="L259" t="s">
        <v>3</v>
      </c>
      <c r="M259" s="2">
        <v>42178</v>
      </c>
      <c r="N259" s="6">
        <v>212.14</v>
      </c>
      <c r="O259" s="4">
        <v>-1</v>
      </c>
      <c r="P259" s="8">
        <f t="shared" ref="P259" si="69">(+N259-N258)/N258*O258*100</f>
        <v>0.43081001751644971</v>
      </c>
      <c r="Q259" s="4">
        <f t="shared" ref="Q259" si="70">R258*P259/100</f>
        <v>2360.9137706560996</v>
      </c>
      <c r="R259" s="4">
        <f t="shared" ref="R259" si="71">R258+Q259</f>
        <v>550378.29374394147</v>
      </c>
      <c r="S259" s="5"/>
      <c r="V259" t="s">
        <v>5</v>
      </c>
      <c r="W259" s="15">
        <v>42324</v>
      </c>
      <c r="X259">
        <v>109.73</v>
      </c>
      <c r="Y259">
        <v>1</v>
      </c>
      <c r="Z259" s="22">
        <f t="shared" ref="Z259" si="72">(+X259-X258)/X258*Y258*100</f>
        <v>0</v>
      </c>
      <c r="AA259" s="20">
        <f t="shared" ref="AA259" si="73">AB258*Z259/100</f>
        <v>0</v>
      </c>
      <c r="AB259" s="20">
        <f t="shared" ref="AB259" si="74">AB258+AA259</f>
        <v>1405403.1950399356</v>
      </c>
    </row>
    <row r="260" spans="1:29" ht="15" x14ac:dyDescent="0.25">
      <c r="B260" t="s">
        <v>5</v>
      </c>
      <c r="C260" s="15">
        <v>42193</v>
      </c>
      <c r="D260" s="16">
        <v>176.11</v>
      </c>
      <c r="E260" s="17">
        <v>1</v>
      </c>
      <c r="F260" s="19">
        <f t="shared" ref="F260" si="75">(+D260-D259)/D259*E259*100</f>
        <v>2.7661219081272037</v>
      </c>
      <c r="G260" s="18">
        <f t="shared" ref="G260" si="76">H259*F260/100</f>
        <v>16903.48507662971</v>
      </c>
      <c r="H260" s="18">
        <f t="shared" ref="H260" si="77">H259+G260</f>
        <v>627993.14916428993</v>
      </c>
      <c r="L260" t="s">
        <v>5</v>
      </c>
      <c r="M260" s="15">
        <v>42193</v>
      </c>
      <c r="N260" s="22">
        <v>208.02</v>
      </c>
      <c r="O260" s="20">
        <v>1</v>
      </c>
      <c r="P260" s="22">
        <f t="shared" ref="P260" si="78">(+N260-N259)/N259*O259*100</f>
        <v>1.9421136985009788</v>
      </c>
      <c r="Q260" s="20">
        <f t="shared" ref="Q260" si="79">R259*P260/100</f>
        <v>10688.972236377043</v>
      </c>
      <c r="R260" s="20">
        <f t="shared" ref="R260" si="80">R259+Q260</f>
        <v>561067.26598031854</v>
      </c>
      <c r="V260" t="s">
        <v>3</v>
      </c>
      <c r="W260" s="15">
        <v>42326</v>
      </c>
      <c r="X260">
        <v>111.94</v>
      </c>
      <c r="Y260">
        <v>-1</v>
      </c>
      <c r="Z260" s="22">
        <f t="shared" ref="Z260" si="81">(+X260-X259)/X259*Y259*100</f>
        <v>2.0140344481910084</v>
      </c>
      <c r="AA260" s="20">
        <f t="shared" ref="AA260" si="82">AB259*Z260/100</f>
        <v>28305.304484081371</v>
      </c>
      <c r="AB260" s="20">
        <f t="shared" ref="AB260" si="83">AB259+AA260</f>
        <v>1433708.4995240171</v>
      </c>
    </row>
    <row r="261" spans="1:29" ht="15" x14ac:dyDescent="0.25">
      <c r="B261" t="s">
        <v>3</v>
      </c>
      <c r="C261" s="15">
        <v>42202</v>
      </c>
      <c r="D261">
        <v>180.49</v>
      </c>
      <c r="E261" s="17">
        <v>-1</v>
      </c>
      <c r="F261" s="22">
        <f t="shared" ref="F261" si="84">(+D261-D260)/D260*E260*100</f>
        <v>2.48708193742547</v>
      </c>
      <c r="G261" s="20">
        <f t="shared" ref="G261" si="85">H260*F261/100</f>
        <v>15618.704181134444</v>
      </c>
      <c r="H261" s="20">
        <f t="shared" ref="H261" si="86">H260+G261</f>
        <v>643611.8533454244</v>
      </c>
      <c r="L261" t="s">
        <v>3</v>
      </c>
      <c r="M261" s="15">
        <v>42202</v>
      </c>
      <c r="N261" s="6">
        <v>212.29</v>
      </c>
      <c r="O261" s="20">
        <v>-1</v>
      </c>
      <c r="P261" s="22">
        <f t="shared" ref="P261" si="87">(+N261-N260)/N260*O260*100</f>
        <v>2.0526872416113746</v>
      </c>
      <c r="Q261" s="20">
        <f t="shared" ref="Q261" si="88">R260*P261/100</f>
        <v>11516.956185635754</v>
      </c>
      <c r="R261" s="20">
        <f t="shared" ref="R261" si="89">R260+Q261</f>
        <v>572584.2221659543</v>
      </c>
      <c r="U261" s="1">
        <v>2016</v>
      </c>
      <c r="V261" s="14" t="s">
        <v>5</v>
      </c>
      <c r="W261" s="15">
        <v>42342</v>
      </c>
      <c r="X261">
        <v>112.85</v>
      </c>
      <c r="Y261">
        <v>1</v>
      </c>
      <c r="Z261" s="22">
        <f t="shared" ref="Z261" si="90">(+X261-X260)/X260*Y260*100</f>
        <v>-0.81293550116133351</v>
      </c>
      <c r="AA261" s="20">
        <f t="shared" ref="AA261" si="91">AB260*Z261/100</f>
        <v>-11655.125375798203</v>
      </c>
      <c r="AB261" s="20">
        <f t="shared" ref="AB261" si="92">AB260+AA261</f>
        <v>1422053.3741482189</v>
      </c>
      <c r="AC261" s="21">
        <f>(AB261-AB239)/AB239*100</f>
        <v>26.58682921480267</v>
      </c>
    </row>
    <row r="262" spans="1:29" ht="15" x14ac:dyDescent="0.25">
      <c r="B262" t="s">
        <v>5</v>
      </c>
      <c r="C262" s="15">
        <v>42215</v>
      </c>
      <c r="D262" s="16">
        <v>177</v>
      </c>
      <c r="E262" s="17">
        <v>1</v>
      </c>
      <c r="F262" s="22">
        <f t="shared" ref="F262" si="93">(+D262-D261)/D261*E261*100</f>
        <v>1.9336251315862425</v>
      </c>
      <c r="G262" s="20">
        <f t="shared" ref="G262" si="94">H261*F262/100</f>
        <v>12445.040546155116</v>
      </c>
      <c r="H262" s="20">
        <f t="shared" ref="H262" si="95">H261+G262</f>
        <v>656056.89389157947</v>
      </c>
      <c r="L262" s="14" t="s">
        <v>5</v>
      </c>
      <c r="M262" s="15">
        <v>42215</v>
      </c>
      <c r="N262" s="6">
        <v>210.56</v>
      </c>
      <c r="O262" s="20">
        <v>1</v>
      </c>
      <c r="P262" s="22">
        <f t="shared" ref="P262" si="96">(+N262-N261)/N261*O261*100</f>
        <v>0.81492298271232266</v>
      </c>
      <c r="Q262" s="20">
        <f t="shared" ref="Q262" si="97">R261*P262/100</f>
        <v>4666.1204218149469</v>
      </c>
      <c r="R262" s="20">
        <f t="shared" ref="R262" si="98">R261+Q262</f>
        <v>577250.34258776926</v>
      </c>
      <c r="V262" s="14" t="s">
        <v>3</v>
      </c>
      <c r="W262" s="15">
        <v>42388</v>
      </c>
      <c r="X262">
        <v>102.21</v>
      </c>
      <c r="Y262">
        <v>-1</v>
      </c>
      <c r="Z262" s="22">
        <f t="shared" ref="Z262" si="99">(+X262-X261)/X261*Y261*100</f>
        <v>-9.428444838280905</v>
      </c>
      <c r="AA262" s="20">
        <f t="shared" ref="AA262" si="100">AB261*Z262/100</f>
        <v>-134077.51795247718</v>
      </c>
      <c r="AB262" s="20">
        <f t="shared" ref="AB262" si="101">AB261+AA262</f>
        <v>1287975.8561957418</v>
      </c>
    </row>
    <row r="263" spans="1:29" ht="15" x14ac:dyDescent="0.25">
      <c r="B263" t="s">
        <v>3</v>
      </c>
      <c r="C263" s="15">
        <v>42236</v>
      </c>
      <c r="D263" s="16">
        <v>172.25</v>
      </c>
      <c r="E263" s="17">
        <v>-1</v>
      </c>
      <c r="F263" s="22">
        <f t="shared" ref="F263" si="102">(+D263-D262)/D262*E262*100</f>
        <v>-2.6836158192090394</v>
      </c>
      <c r="G263" s="20">
        <f t="shared" ref="G263" si="103">H262*F263/100</f>
        <v>-17606.046587485889</v>
      </c>
      <c r="H263" s="20">
        <f t="shared" ref="H263" si="104">H262+G263</f>
        <v>638450.84730409354</v>
      </c>
      <c r="L263" s="14" t="s">
        <v>3</v>
      </c>
      <c r="M263" s="15">
        <v>42236</v>
      </c>
      <c r="N263" s="6">
        <v>206.51</v>
      </c>
      <c r="O263" s="20">
        <v>-1</v>
      </c>
      <c r="P263" s="22">
        <f t="shared" ref="P263" si="105">(+N263-N262)/N262*O262*100</f>
        <v>-1.9234422492401271</v>
      </c>
      <c r="Q263" s="20">
        <f t="shared" ref="Q263" si="106">R262*P263/100</f>
        <v>-11103.076973216528</v>
      </c>
      <c r="R263" s="20">
        <f t="shared" ref="R263" si="107">R262+Q263</f>
        <v>566147.26561455277</v>
      </c>
      <c r="V263" t="s">
        <v>5</v>
      </c>
      <c r="W263" s="15">
        <v>42391</v>
      </c>
      <c r="X263">
        <v>102.88</v>
      </c>
      <c r="Y263">
        <v>1</v>
      </c>
      <c r="Z263" s="22">
        <f t="shared" ref="Z263" si="108">(+X263-X262)/X262*Y262*100</f>
        <v>-0.65551315918207786</v>
      </c>
      <c r="AA263" s="20">
        <f t="shared" ref="AA263" si="109">AB262*Z263/100</f>
        <v>-8442.8512244511239</v>
      </c>
      <c r="AB263" s="20">
        <f t="shared" ref="AB263" si="110">AB262+AA263</f>
        <v>1279533.0049712907</v>
      </c>
    </row>
    <row r="264" spans="1:29" ht="15" x14ac:dyDescent="0.25">
      <c r="B264" t="s">
        <v>5</v>
      </c>
      <c r="C264" s="15">
        <v>42244</v>
      </c>
      <c r="D264" s="16">
        <v>165.72</v>
      </c>
      <c r="E264" s="17">
        <v>1</v>
      </c>
      <c r="F264" s="22">
        <f t="shared" ref="F264" si="111">(+D264-D263)/D263*E263*100</f>
        <v>3.7910014513788108</v>
      </c>
      <c r="G264" s="20">
        <f t="shared" ref="G264" si="112">H263*F264/100</f>
        <v>24203.680887638504</v>
      </c>
      <c r="H264" s="20">
        <f t="shared" ref="H264" si="113">H263+G264</f>
        <v>662654.52819173201</v>
      </c>
      <c r="L264" s="14" t="s">
        <v>5</v>
      </c>
      <c r="M264" s="15">
        <v>42244</v>
      </c>
      <c r="N264" s="6">
        <v>198.5</v>
      </c>
      <c r="O264" s="20">
        <v>1</v>
      </c>
      <c r="P264" s="22">
        <f t="shared" ref="P264" si="114">(+N264-N263)/N263*O263*100</f>
        <v>3.8787467919229055</v>
      </c>
      <c r="Q264" s="20">
        <f t="shared" ref="Q264" si="115">R263*P264/100</f>
        <v>21959.418902583719</v>
      </c>
      <c r="R264" s="20">
        <f t="shared" ref="R264" si="116">R263+Q264</f>
        <v>588106.68451713654</v>
      </c>
      <c r="V264" t="s">
        <v>3</v>
      </c>
      <c r="W264" s="15">
        <v>42403</v>
      </c>
      <c r="X264">
        <v>102.31</v>
      </c>
      <c r="Y264">
        <v>-1</v>
      </c>
      <c r="Z264" s="22">
        <f t="shared" ref="Z264" si="117">(+X264-X263)/X263*Y263*100</f>
        <v>-0.55404354587868698</v>
      </c>
      <c r="AA264" s="20">
        <f t="shared" ref="AA264" si="118">AB263*Z264/100</f>
        <v>-7089.1700314310556</v>
      </c>
      <c r="AB264" s="20">
        <f t="shared" ref="AB264" si="119">AB263+AA264</f>
        <v>1272443.8349398596</v>
      </c>
    </row>
    <row r="265" spans="1:29" ht="15" x14ac:dyDescent="0.25">
      <c r="B265" t="s">
        <v>3</v>
      </c>
      <c r="C265" s="15">
        <v>42249</v>
      </c>
      <c r="D265" s="16">
        <v>162.93</v>
      </c>
      <c r="E265" s="17">
        <v>-1</v>
      </c>
      <c r="F265" s="22">
        <f t="shared" ref="F265" si="120">(+D265-D264)/D264*E264*100</f>
        <v>-1.6835626357711755</v>
      </c>
      <c r="G265" s="20">
        <f t="shared" ref="G265" si="121">H264*F265/100</f>
        <v>-11156.20404088177</v>
      </c>
      <c r="H265" s="20">
        <f t="shared" ref="H265" si="122">H264+G265</f>
        <v>651498.3241508503</v>
      </c>
      <c r="L265" s="14" t="s">
        <v>3</v>
      </c>
      <c r="M265" s="15">
        <v>42249</v>
      </c>
      <c r="N265" s="6">
        <v>194.62</v>
      </c>
      <c r="O265" s="20">
        <v>-1</v>
      </c>
      <c r="P265" s="22">
        <f t="shared" ref="P265" si="123">(+N265-N264)/N264*O264*100</f>
        <v>-1.9546599496221637</v>
      </c>
      <c r="Q265" s="20">
        <f t="shared" ref="Q265" si="124">R264*P265/100</f>
        <v>-11495.485823307237</v>
      </c>
      <c r="R265" s="20">
        <f t="shared" ref="R265" si="125">R264+Q265</f>
        <v>576611.19869382936</v>
      </c>
      <c r="V265" t="s">
        <v>5</v>
      </c>
      <c r="W265" s="15">
        <v>42416</v>
      </c>
      <c r="X265">
        <v>99.47</v>
      </c>
      <c r="Y265">
        <v>1</v>
      </c>
      <c r="Z265" s="22">
        <f t="shared" ref="Z265" si="126">(+X265-X264)/X264*Y264*100</f>
        <v>2.775877235851826</v>
      </c>
      <c r="AA265" s="20">
        <f t="shared" ref="AA265" si="127">AB264*Z265/100</f>
        <v>35321.478753095544</v>
      </c>
      <c r="AB265" s="20">
        <f t="shared" ref="AB265" si="128">AB264+AA265</f>
        <v>1307765.3136929551</v>
      </c>
    </row>
    <row r="266" spans="1:29" ht="15" x14ac:dyDescent="0.25">
      <c r="B266" t="s">
        <v>5</v>
      </c>
      <c r="C266" s="15">
        <v>42282</v>
      </c>
      <c r="D266" s="16">
        <v>165.74</v>
      </c>
      <c r="E266" s="17">
        <v>1</v>
      </c>
      <c r="F266" s="22">
        <f t="shared" ref="F266:F267" si="129">(+D266-D265)/D265*E265*100</f>
        <v>-1.7246670349229745</v>
      </c>
      <c r="G266" s="20">
        <f t="shared" ref="G266:G267" si="130">H265*F266/100</f>
        <v>-11236.176829705339</v>
      </c>
      <c r="H266" s="20">
        <f t="shared" ref="H266:H267" si="131">H265+G266</f>
        <v>640262.14732114493</v>
      </c>
      <c r="L266" s="14" t="s">
        <v>5</v>
      </c>
      <c r="M266" s="15">
        <v>42282</v>
      </c>
      <c r="N266" s="6">
        <v>196.46</v>
      </c>
      <c r="O266" s="20">
        <v>1</v>
      </c>
      <c r="P266" s="22">
        <f t="shared" ref="P266:P267" si="132">(+N266-N265)/N265*O265*100</f>
        <v>-0.94543212413935018</v>
      </c>
      <c r="Q266" s="20">
        <f t="shared" ref="Q266:Q267" si="133">R265*P266/100</f>
        <v>-5451.4675038364403</v>
      </c>
      <c r="R266" s="20">
        <f t="shared" ref="R266:R267" si="134">R265+Q266</f>
        <v>571159.73118999286</v>
      </c>
      <c r="V266" s="14" t="s">
        <v>3</v>
      </c>
      <c r="W266" s="15">
        <v>42423</v>
      </c>
      <c r="X266">
        <v>102.67</v>
      </c>
      <c r="Y266">
        <v>-1</v>
      </c>
      <c r="Z266" s="22">
        <f t="shared" ref="Z266" si="135">(+X266-X265)/X265*Y265*100</f>
        <v>3.2170503669448105</v>
      </c>
      <c r="AA266" s="20">
        <f t="shared" ref="AA266" si="136">AB265*Z266/100</f>
        <v>42071.468822936164</v>
      </c>
      <c r="AB266" s="20">
        <f t="shared" ref="AB266" si="137">AB265+AA266</f>
        <v>1349836.7825158911</v>
      </c>
    </row>
    <row r="267" spans="1:29" ht="15" x14ac:dyDescent="0.25">
      <c r="B267" t="s">
        <v>4</v>
      </c>
      <c r="C267" s="15">
        <v>42320</v>
      </c>
      <c r="D267" s="16">
        <v>176.09</v>
      </c>
      <c r="E267" s="17">
        <v>0</v>
      </c>
      <c r="F267" s="22">
        <f t="shared" si="129"/>
        <v>6.2447206467961829</v>
      </c>
      <c r="G267" s="20">
        <f t="shared" si="130"/>
        <v>39982.582507384133</v>
      </c>
      <c r="H267" s="20">
        <f t="shared" si="131"/>
        <v>680244.72982852906</v>
      </c>
      <c r="L267" s="14" t="s">
        <v>4</v>
      </c>
      <c r="M267" s="15">
        <v>42320</v>
      </c>
      <c r="N267" s="6">
        <v>206.5</v>
      </c>
      <c r="O267" s="20">
        <v>0</v>
      </c>
      <c r="P267" s="22">
        <f t="shared" si="132"/>
        <v>5.1104550544640093</v>
      </c>
      <c r="Q267" s="20">
        <f t="shared" si="133"/>
        <v>29188.861351662039</v>
      </c>
      <c r="R267" s="20">
        <f t="shared" si="134"/>
        <v>600348.59254165494</v>
      </c>
      <c r="V267" t="s">
        <v>4</v>
      </c>
      <c r="W267" s="15">
        <v>42426</v>
      </c>
      <c r="X267">
        <v>104.35</v>
      </c>
      <c r="Y267">
        <v>0</v>
      </c>
      <c r="Z267" s="22">
        <f t="shared" ref="Z267" si="138">(+X267-X266)/X266*Y266*100</f>
        <v>-1.6363105093990384</v>
      </c>
      <c r="AA267" s="20">
        <f t="shared" ref="AA267" si="139">AB266*Z267/100</f>
        <v>-22087.521132041369</v>
      </c>
      <c r="AB267" s="20">
        <f t="shared" ref="AB267" si="140">AB266+AA267</f>
        <v>1327749.2613838497</v>
      </c>
      <c r="AC267" s="14"/>
    </row>
    <row r="268" spans="1:29" ht="15" x14ac:dyDescent="0.25">
      <c r="B268" s="14" t="s">
        <v>5</v>
      </c>
      <c r="C268" s="15">
        <v>42324</v>
      </c>
      <c r="D268" s="16">
        <v>172.5</v>
      </c>
      <c r="E268" s="14">
        <v>1</v>
      </c>
      <c r="F268" s="22">
        <f t="shared" ref="F268" si="141">(+D268-D267)/D267*E267*100</f>
        <v>0</v>
      </c>
      <c r="G268" s="20">
        <f t="shared" ref="G268" si="142">H267*F268/100</f>
        <v>0</v>
      </c>
      <c r="H268" s="20">
        <f t="shared" ref="H268" si="143">H267+G268</f>
        <v>680244.72982852906</v>
      </c>
      <c r="L268" s="14" t="s">
        <v>5</v>
      </c>
      <c r="M268" s="15">
        <v>42324</v>
      </c>
      <c r="N268" s="6">
        <v>202.32</v>
      </c>
      <c r="O268" s="14">
        <v>1</v>
      </c>
      <c r="P268" s="22">
        <f t="shared" ref="P268" si="144">(+N268-N267)/N267*O267*100</f>
        <v>0</v>
      </c>
      <c r="Q268" s="20">
        <f t="shared" ref="Q268" si="145">R267*P268/100</f>
        <v>0</v>
      </c>
      <c r="R268" s="20">
        <f t="shared" ref="R268" si="146">R267+Q268</f>
        <v>600348.59254165494</v>
      </c>
      <c r="V268" s="14" t="s">
        <v>3</v>
      </c>
      <c r="W268" s="15">
        <v>42440</v>
      </c>
      <c r="X268">
        <v>105.8</v>
      </c>
      <c r="Y268">
        <v>-1</v>
      </c>
      <c r="Z268" s="22">
        <f t="shared" ref="Z268" si="147">(+X268-X267)/X267*Y267*100</f>
        <v>0</v>
      </c>
      <c r="AA268" s="20">
        <f t="shared" ref="AA268" si="148">AB267*Z268/100</f>
        <v>0</v>
      </c>
      <c r="AB268" s="20">
        <f t="shared" ref="AB268" si="149">AB267+AA268</f>
        <v>1327749.2613838497</v>
      </c>
    </row>
    <row r="269" spans="1:29" ht="15" x14ac:dyDescent="0.25">
      <c r="B269" s="14" t="s">
        <v>3</v>
      </c>
      <c r="C269" s="15">
        <v>42326</v>
      </c>
      <c r="D269" s="16">
        <v>175.68</v>
      </c>
      <c r="E269" s="17">
        <v>-1</v>
      </c>
      <c r="F269" s="22">
        <f t="shared" ref="F269" si="150">(+D269-D268)/D268*E268*100</f>
        <v>1.8434782608695692</v>
      </c>
      <c r="G269" s="20">
        <f t="shared" ref="G269" si="151">H268*F269/100</f>
        <v>12540.163715099867</v>
      </c>
      <c r="H269" s="20">
        <f t="shared" ref="H269" si="152">H268+G269</f>
        <v>692784.89354362898</v>
      </c>
      <c r="L269" t="s">
        <v>3</v>
      </c>
      <c r="M269" s="15">
        <v>42326</v>
      </c>
      <c r="N269" s="6">
        <v>206.04</v>
      </c>
      <c r="O269" s="14">
        <v>-1</v>
      </c>
      <c r="P269" s="22">
        <f t="shared" ref="P269" si="153">(+N269-N268)/N268*O268*100</f>
        <v>1.8386714116251479</v>
      </c>
      <c r="Q269" s="20">
        <f t="shared" ref="Q269" si="154">R268*P269/100</f>
        <v>11038.437941157354</v>
      </c>
      <c r="R269" s="20">
        <f t="shared" ref="R269" si="155">R268+Q269</f>
        <v>611387.03048281232</v>
      </c>
      <c r="V269" s="14" t="s">
        <v>5</v>
      </c>
      <c r="W269" s="15">
        <v>42459</v>
      </c>
      <c r="X269">
        <v>109.48</v>
      </c>
      <c r="Y269">
        <v>1</v>
      </c>
      <c r="Z269" s="22">
        <f t="shared" ref="Z269" si="156">(+X269-X268)/X268*Y268*100</f>
        <v>-3.4782608695652235</v>
      </c>
      <c r="AA269" s="20">
        <f t="shared" ref="AA269" si="157">AB268*Z269/100</f>
        <v>-46182.583004655724</v>
      </c>
      <c r="AB269" s="20">
        <f t="shared" ref="AB269" si="158">AB268+AA269</f>
        <v>1281566.6783791939</v>
      </c>
      <c r="AC269" s="14"/>
    </row>
    <row r="270" spans="1:29" ht="15" x14ac:dyDescent="0.25">
      <c r="A270" s="1">
        <v>2016</v>
      </c>
      <c r="B270" t="s">
        <v>5</v>
      </c>
      <c r="C270" s="15">
        <v>42342</v>
      </c>
      <c r="D270" s="16">
        <v>175.25</v>
      </c>
      <c r="E270" s="17">
        <v>1</v>
      </c>
      <c r="F270" s="22">
        <f t="shared" ref="F270" si="159">(+D270-D269)/D269*E269*100</f>
        <v>0.24476320582878347</v>
      </c>
      <c r="G270" s="20">
        <f t="shared" ref="G270" si="160">H269*F270/100</f>
        <v>1695.6825149349111</v>
      </c>
      <c r="H270" s="20">
        <f t="shared" ref="H270" si="161">H269+G270</f>
        <v>694480.57605856389</v>
      </c>
      <c r="I270" s="21">
        <f>(H270-H248)/H248*100</f>
        <v>18.774626486322251</v>
      </c>
      <c r="K270" s="1">
        <v>2016</v>
      </c>
      <c r="L270" s="14" t="s">
        <v>5</v>
      </c>
      <c r="M270" s="15">
        <v>42342</v>
      </c>
      <c r="N270" s="6">
        <v>205.61</v>
      </c>
      <c r="O270" s="20">
        <v>1</v>
      </c>
      <c r="P270" s="22">
        <f t="shared" ref="P270" si="162">(+N270-N269)/N269*O269*100</f>
        <v>0.20869734032225706</v>
      </c>
      <c r="Q270" s="20">
        <f t="shared" ref="Q270" si="163">R269*P270/100</f>
        <v>1275.9484716928564</v>
      </c>
      <c r="R270" s="20">
        <f t="shared" ref="R270" si="164">R269+Q270</f>
        <v>612662.97895450518</v>
      </c>
      <c r="S270" s="21">
        <f>(R270-R248)/R248*100</f>
        <v>16.275153830515109</v>
      </c>
      <c r="T270" s="13"/>
      <c r="V270" t="s">
        <v>3</v>
      </c>
      <c r="W270" s="15">
        <v>42465</v>
      </c>
      <c r="X270">
        <v>109.09</v>
      </c>
      <c r="Y270">
        <v>-1</v>
      </c>
      <c r="Z270" s="22">
        <f t="shared" ref="Z270" si="165">(+X270-X269)/X269*Y269*100</f>
        <v>-0.35622944830106001</v>
      </c>
      <c r="AA270" s="20">
        <f t="shared" ref="AA270" si="166">AB269*Z270/100</f>
        <v>-4565.3179080004229</v>
      </c>
      <c r="AB270" s="20">
        <f t="shared" ref="AB270" si="167">AB269+AA270</f>
        <v>1277001.3604711934</v>
      </c>
    </row>
    <row r="271" spans="1:29" ht="15" x14ac:dyDescent="0.25">
      <c r="B271" t="s">
        <v>3</v>
      </c>
      <c r="C271" s="15">
        <v>42388</v>
      </c>
      <c r="D271" s="16">
        <v>161.44999999999999</v>
      </c>
      <c r="E271" s="17">
        <v>-1</v>
      </c>
      <c r="F271" s="22">
        <f t="shared" ref="F271" si="168">(+D271-D270)/D270*E270*100</f>
        <v>-7.8744650499286788</v>
      </c>
      <c r="G271" s="20">
        <f t="shared" ref="G271" si="169">H270*F271/100</f>
        <v>-54686.630240274964</v>
      </c>
      <c r="H271" s="20">
        <f t="shared" ref="H271" si="170">H270+G271</f>
        <v>639793.94581828895</v>
      </c>
      <c r="L271" s="14" t="s">
        <v>3</v>
      </c>
      <c r="M271" s="15">
        <v>42388</v>
      </c>
      <c r="N271" s="6">
        <v>189.96</v>
      </c>
      <c r="O271" s="20">
        <v>-1</v>
      </c>
      <c r="P271" s="22">
        <f t="shared" ref="P271" si="171">(+N271-N270)/N270*O270*100</f>
        <v>-7.6114974952580159</v>
      </c>
      <c r="Q271" s="20">
        <f t="shared" ref="Q271" si="172">R270*P271/100</f>
        <v>-46632.827297495307</v>
      </c>
      <c r="R271" s="20">
        <f t="shared" ref="R271" si="173">R270+Q271</f>
        <v>566030.15165700985</v>
      </c>
      <c r="V271" s="14" t="s">
        <v>5</v>
      </c>
      <c r="W271" s="15">
        <v>42500</v>
      </c>
      <c r="X271">
        <v>106.26</v>
      </c>
      <c r="Y271">
        <v>1</v>
      </c>
      <c r="Z271" s="22">
        <f t="shared" ref="Z271" si="174">(+X271-X270)/X270*Y270*100</f>
        <v>2.5941882849023727</v>
      </c>
      <c r="AA271" s="20">
        <f t="shared" ref="AA271" si="175">AB270*Z271/100</f>
        <v>33127.819691387616</v>
      </c>
      <c r="AB271" s="20">
        <f t="shared" ref="AB271" si="176">AB270+AA271</f>
        <v>1310129.1801625811</v>
      </c>
    </row>
    <row r="272" spans="1:29" ht="15" x14ac:dyDescent="0.25">
      <c r="B272" t="s">
        <v>5</v>
      </c>
      <c r="C272" s="15">
        <v>42391</v>
      </c>
      <c r="D272" s="16">
        <v>160.91</v>
      </c>
      <c r="E272" s="17">
        <v>1</v>
      </c>
      <c r="F272" s="22">
        <f t="shared" ref="F272" si="177">(+D272-D271)/D271*E271*100</f>
        <v>0.33446887581294027</v>
      </c>
      <c r="G272" s="20">
        <f t="shared" ref="G272" si="178">H271*F272/100</f>
        <v>2139.9116180976835</v>
      </c>
      <c r="H272" s="20">
        <f t="shared" ref="H272" si="179">H271+G272</f>
        <v>641933.85743638664</v>
      </c>
      <c r="L272" t="s">
        <v>5</v>
      </c>
      <c r="M272" s="15">
        <v>42391</v>
      </c>
      <c r="N272" s="6">
        <v>189.78</v>
      </c>
      <c r="O272" s="20">
        <v>1</v>
      </c>
      <c r="P272" s="22">
        <f t="shared" ref="P272" si="180">(+N272-N271)/N271*O271*100</f>
        <v>9.4756790903351665E-2</v>
      </c>
      <c r="Q272" s="20">
        <f t="shared" ref="Q272" si="181">R271*P272/100</f>
        <v>536.35200725555706</v>
      </c>
      <c r="R272" s="20">
        <f t="shared" ref="R272" si="182">R271+Q272</f>
        <v>566566.50366426539</v>
      </c>
      <c r="V272" s="14" t="s">
        <v>3</v>
      </c>
      <c r="W272" s="15">
        <v>42508</v>
      </c>
      <c r="X272">
        <v>105.29</v>
      </c>
      <c r="Y272">
        <v>-1</v>
      </c>
      <c r="Z272" s="22">
        <f t="shared" ref="Z272" si="183">(+X272-X271)/X271*Y271*100</f>
        <v>-0.91285526068134659</v>
      </c>
      <c r="AA272" s="20">
        <f t="shared" ref="AA272" si="184">AB271*Z272/100</f>
        <v>-11959.58314283552</v>
      </c>
      <c r="AB272" s="20">
        <f t="shared" ref="AB272" si="185">AB271+AA272</f>
        <v>1298169.5970197457</v>
      </c>
    </row>
    <row r="273" spans="2:30" ht="15" x14ac:dyDescent="0.25">
      <c r="B273" t="s">
        <v>3</v>
      </c>
      <c r="C273" s="15">
        <v>42403</v>
      </c>
      <c r="D273" s="16">
        <v>162.43</v>
      </c>
      <c r="E273" s="17">
        <v>-1</v>
      </c>
      <c r="F273" s="22">
        <f t="shared" ref="F273" si="186">(+D273-D272)/D272*E272*100</f>
        <v>0.9446274314834443</v>
      </c>
      <c r="G273" s="20">
        <f t="shared" ref="G273" si="187">H272*F273/100</f>
        <v>6063.8833093239346</v>
      </c>
      <c r="H273" s="20">
        <f t="shared" ref="H273" si="188">H272+G273</f>
        <v>647997.74074571056</v>
      </c>
      <c r="L273" t="s">
        <v>3</v>
      </c>
      <c r="M273" s="15">
        <v>42403</v>
      </c>
      <c r="N273" s="22">
        <v>190.6</v>
      </c>
      <c r="O273" s="20">
        <v>-1</v>
      </c>
      <c r="P273" s="22">
        <f t="shared" ref="P273" si="189">(+N273-N272)/N272*O272*100</f>
        <v>0.43207924965749456</v>
      </c>
      <c r="Q273" s="20">
        <f t="shared" ref="Q273" si="190">R272*P273/100</f>
        <v>2448.0162978432591</v>
      </c>
      <c r="R273" s="20">
        <f t="shared" ref="R273" si="191">R272+Q273</f>
        <v>569014.51996210869</v>
      </c>
      <c r="V273" t="s">
        <v>5</v>
      </c>
      <c r="W273" s="15">
        <v>42514</v>
      </c>
      <c r="X273">
        <v>106.92</v>
      </c>
      <c r="Y273">
        <v>1</v>
      </c>
      <c r="Z273" s="22">
        <f t="shared" ref="Z273" si="192">(+X273-X272)/X272*Y272*100</f>
        <v>-1.5481052331655385</v>
      </c>
      <c r="AA273" s="20">
        <f t="shared" ref="AA273" si="193">AB272*Z273/100</f>
        <v>-20097.031466826666</v>
      </c>
      <c r="AB273" s="20">
        <f t="shared" ref="AB273" si="194">AB272+AA273</f>
        <v>1278072.5655529192</v>
      </c>
    </row>
    <row r="274" spans="2:30" ht="15" x14ac:dyDescent="0.25">
      <c r="B274" t="s">
        <v>5</v>
      </c>
      <c r="C274" s="15">
        <v>42416</v>
      </c>
      <c r="D274" s="16">
        <v>161.76</v>
      </c>
      <c r="E274" s="17">
        <v>1</v>
      </c>
      <c r="F274" s="22">
        <f t="shared" ref="F274" si="195">(+D274-D273)/D273*E273*100</f>
        <v>0.41248537831682319</v>
      </c>
      <c r="G274" s="20">
        <f t="shared" ref="G274" si="196">H273*F274/100</f>
        <v>2672.8959323994113</v>
      </c>
      <c r="H274" s="20">
        <f t="shared" ref="H274" si="197">H273+G274</f>
        <v>650670.63667810999</v>
      </c>
      <c r="L274" t="s">
        <v>5</v>
      </c>
      <c r="M274" s="15">
        <v>42416</v>
      </c>
      <c r="N274" s="16">
        <v>188.77</v>
      </c>
      <c r="O274" s="20">
        <v>1</v>
      </c>
      <c r="P274" s="22">
        <f t="shared" ref="P274" si="198">(+N274-N273)/N273*O273*100</f>
        <v>0.96012591815319204</v>
      </c>
      <c r="Q274" s="20">
        <f t="shared" ref="Q274" si="199">R273*P274/100</f>
        <v>5463.2558842111739</v>
      </c>
      <c r="R274" s="20">
        <f t="shared" ref="R274" si="200">R273+Q274</f>
        <v>574477.77584631986</v>
      </c>
      <c r="V274" s="14" t="s">
        <v>3</v>
      </c>
      <c r="W274" s="15">
        <v>42522</v>
      </c>
      <c r="X274" s="16">
        <v>110</v>
      </c>
      <c r="Y274">
        <v>-1</v>
      </c>
      <c r="Z274" s="22">
        <f t="shared" ref="Z274" si="201">(+X274-X273)/X273*Y273*100</f>
        <v>2.8806584362139902</v>
      </c>
      <c r="AA274" s="20">
        <f t="shared" ref="AA274" si="202">AB273*Z274/100</f>
        <v>36816.905180536749</v>
      </c>
      <c r="AB274" s="20">
        <f t="shared" ref="AB274" si="203">AB273+AA274</f>
        <v>1314889.4707334558</v>
      </c>
      <c r="AC274" s="14"/>
    </row>
    <row r="275" spans="2:30" ht="15" x14ac:dyDescent="0.25">
      <c r="B275" t="s">
        <v>3</v>
      </c>
      <c r="C275" s="15">
        <v>42423</v>
      </c>
      <c r="D275" s="16">
        <v>165.61</v>
      </c>
      <c r="E275" s="17">
        <v>-1</v>
      </c>
      <c r="F275" s="22">
        <f t="shared" ref="F275" si="204">(+D275-D274)/D274*E274*100</f>
        <v>2.3800692383778581</v>
      </c>
      <c r="G275" s="20">
        <f t="shared" ref="G275" si="205">H274*F275/100</f>
        <v>15486.411666733053</v>
      </c>
      <c r="H275" s="20">
        <f t="shared" ref="H275" si="206">H274+G275</f>
        <v>666157.04834484309</v>
      </c>
      <c r="L275" s="14" t="s">
        <v>3</v>
      </c>
      <c r="M275" s="15">
        <v>42423</v>
      </c>
      <c r="N275" s="22">
        <v>194</v>
      </c>
      <c r="O275" s="20">
        <v>-1</v>
      </c>
      <c r="P275" s="22">
        <f t="shared" ref="P275" si="207">(+N275-N274)/N274*O274*100</f>
        <v>2.7705673571012288</v>
      </c>
      <c r="Q275" s="20">
        <f t="shared" ref="Q275" si="208">R274*P275/100</f>
        <v>15916.293731399306</v>
      </c>
      <c r="R275" s="20">
        <f t="shared" ref="R275" si="209">R274+Q275</f>
        <v>590394.0695777192</v>
      </c>
      <c r="V275" s="14" t="s">
        <v>5</v>
      </c>
      <c r="W275" s="15">
        <v>42542</v>
      </c>
      <c r="X275" s="16">
        <v>107.3</v>
      </c>
      <c r="Y275">
        <v>1</v>
      </c>
      <c r="Z275" s="22">
        <f t="shared" ref="Z275" si="210">(+X275-X274)/X274*Y274*100</f>
        <v>2.4545454545454573</v>
      </c>
      <c r="AA275" s="20">
        <f t="shared" ref="AA275" si="211">AB274*Z275/100</f>
        <v>32274.55973618486</v>
      </c>
      <c r="AB275" s="20">
        <f t="shared" ref="AB275" si="212">AB274+AA275</f>
        <v>1347164.0304696406</v>
      </c>
    </row>
    <row r="276" spans="2:30" ht="15" x14ac:dyDescent="0.25">
      <c r="B276" s="14" t="s">
        <v>4</v>
      </c>
      <c r="C276" s="15">
        <v>42426</v>
      </c>
      <c r="D276" s="16">
        <v>167.84</v>
      </c>
      <c r="E276" s="17">
        <v>0</v>
      </c>
      <c r="F276" s="22">
        <f t="shared" ref="F276" si="213">(+D276-D275)/D275*E275*100</f>
        <v>-1.3465370448644343</v>
      </c>
      <c r="G276" s="20">
        <f t="shared" ref="G276" si="214">H275*F276/100</f>
        <v>-8970.0514329387915</v>
      </c>
      <c r="H276" s="20">
        <f t="shared" ref="H276" si="215">H275+G276</f>
        <v>657186.99691190431</v>
      </c>
      <c r="L276" s="14" t="s">
        <v>4</v>
      </c>
      <c r="M276" s="15">
        <v>42426</v>
      </c>
      <c r="N276" s="16">
        <v>196.57</v>
      </c>
      <c r="O276" s="20">
        <v>0</v>
      </c>
      <c r="P276" s="22">
        <f t="shared" ref="P276" si="216">(+N276-N275)/N275*O275*100</f>
        <v>-1.3247422680412335</v>
      </c>
      <c r="Q276" s="20">
        <f t="shared" ref="Q276" si="217">R275*P276/100</f>
        <v>-7821.1997877048152</v>
      </c>
      <c r="R276" s="20">
        <f t="shared" ref="R276" si="218">R275+Q276</f>
        <v>582572.86979001435</v>
      </c>
      <c r="S276" s="14"/>
      <c r="V276" t="s">
        <v>3</v>
      </c>
      <c r="W276" s="15">
        <v>42548</v>
      </c>
      <c r="X276" s="16">
        <v>103.6</v>
      </c>
      <c r="Y276">
        <v>-1</v>
      </c>
      <c r="Z276" s="22">
        <f t="shared" ref="Z276" si="219">(+X276-X275)/X275*Y275*100</f>
        <v>-3.4482758620689684</v>
      </c>
      <c r="AA276" s="20">
        <f t="shared" ref="AA276" si="220">AB275*Z276/100</f>
        <v>-46453.932085160064</v>
      </c>
      <c r="AB276" s="20">
        <f t="shared" ref="AB276" si="221">AB275+AA276</f>
        <v>1300710.0983844805</v>
      </c>
    </row>
    <row r="277" spans="2:30" ht="15" x14ac:dyDescent="0.25">
      <c r="B277" t="s">
        <v>3</v>
      </c>
      <c r="C277" s="15">
        <v>42440</v>
      </c>
      <c r="D277" s="16">
        <v>171.47</v>
      </c>
      <c r="E277" s="17">
        <v>-1</v>
      </c>
      <c r="F277" s="22">
        <f t="shared" ref="F277" si="222">(+D277-D276)/D276*E276*100</f>
        <v>0</v>
      </c>
      <c r="G277" s="20">
        <f t="shared" ref="G277" si="223">H276*F277/100</f>
        <v>0</v>
      </c>
      <c r="H277" s="20">
        <f t="shared" ref="H277" si="224">H276+G277</f>
        <v>657186.99691190431</v>
      </c>
      <c r="L277" s="14" t="s">
        <v>3</v>
      </c>
      <c r="M277" s="15">
        <v>42440</v>
      </c>
      <c r="N277" s="16">
        <v>201.26</v>
      </c>
      <c r="O277" s="20">
        <v>-1</v>
      </c>
      <c r="P277" s="22">
        <f t="shared" ref="P277" si="225">(+N277-N276)/N276*O276*100</f>
        <v>0</v>
      </c>
      <c r="Q277" s="20">
        <f t="shared" ref="Q277" si="226">R276*P277/100</f>
        <v>0</v>
      </c>
      <c r="R277" s="20">
        <f t="shared" ref="R277" si="227">R276+Q277</f>
        <v>582572.86979001435</v>
      </c>
      <c r="V277" t="s">
        <v>5</v>
      </c>
      <c r="W277" s="15">
        <v>42558</v>
      </c>
      <c r="X277" s="16">
        <v>108.4</v>
      </c>
      <c r="Y277">
        <v>1</v>
      </c>
      <c r="Z277" s="22">
        <f t="shared" ref="Z277" si="228">(+X277-X276)/X276*Y276*100</f>
        <v>-4.6332046332046444</v>
      </c>
      <c r="AA277" s="20">
        <f t="shared" ref="AA277" si="229">AB276*Z277/100</f>
        <v>-60264.560542910433</v>
      </c>
      <c r="AB277" s="20">
        <f t="shared" ref="AB277" si="230">AB276+AA277</f>
        <v>1240445.5378415701</v>
      </c>
    </row>
    <row r="278" spans="2:30" ht="15" x14ac:dyDescent="0.25">
      <c r="B278" t="s">
        <v>5</v>
      </c>
      <c r="C278" s="15">
        <v>42459</v>
      </c>
      <c r="D278" s="16">
        <v>177.11</v>
      </c>
      <c r="E278" s="17">
        <v>1</v>
      </c>
      <c r="F278" s="22">
        <f t="shared" ref="F278" si="231">(+D278-D277)/D277*E277*100</f>
        <v>-3.2892051087653904</v>
      </c>
      <c r="G278" s="20">
        <f t="shared" ref="G278" si="232">H277*F278/100</f>
        <v>-21616.228276568203</v>
      </c>
      <c r="H278" s="20">
        <f t="shared" ref="H278" si="233">H277+G278</f>
        <v>635570.76863533608</v>
      </c>
      <c r="L278" s="14" t="s">
        <v>5</v>
      </c>
      <c r="M278" s="15">
        <v>42459</v>
      </c>
      <c r="N278" s="16">
        <v>206.3</v>
      </c>
      <c r="O278" s="20">
        <v>1</v>
      </c>
      <c r="P278" s="22">
        <f t="shared" ref="P278" si="234">(+N278-N277)/N277*O277*100</f>
        <v>-2.5042233926264634</v>
      </c>
      <c r="Q278" s="20">
        <f t="shared" ref="Q278" si="235">R277*P278/100</f>
        <v>-14588.926084376846</v>
      </c>
      <c r="R278" s="20">
        <f t="shared" ref="R278" si="236">R277+Q278</f>
        <v>567983.94370563747</v>
      </c>
      <c r="V278" t="s">
        <v>3</v>
      </c>
      <c r="W278" s="15">
        <v>42585</v>
      </c>
      <c r="X278" s="16">
        <v>114.87</v>
      </c>
      <c r="Y278">
        <v>-1</v>
      </c>
      <c r="Z278" s="22">
        <f t="shared" ref="Z278" si="237">(+X278-X277)/X277*Y277*100</f>
        <v>5.9686346863468627</v>
      </c>
      <c r="AA278" s="20">
        <f t="shared" ref="AA278" si="238">AB277*Z278/100</f>
        <v>74037.662636853842</v>
      </c>
      <c r="AB278" s="20">
        <f t="shared" ref="AB278" si="239">AB277+AA278</f>
        <v>1314483.2004784239</v>
      </c>
    </row>
    <row r="279" spans="2:30" ht="15" x14ac:dyDescent="0.25">
      <c r="B279" s="14" t="s">
        <v>3</v>
      </c>
      <c r="C279" s="15">
        <v>42465</v>
      </c>
      <c r="D279" s="16">
        <v>176.08</v>
      </c>
      <c r="E279" s="14">
        <v>-1</v>
      </c>
      <c r="F279" s="22">
        <f t="shared" ref="F279" si="240">(+D279-D278)/D278*E278*100</f>
        <v>-0.58155948280729552</v>
      </c>
      <c r="G279" s="20">
        <f t="shared" ref="G279" si="241">H278*F279/100</f>
        <v>-3696.2220749500134</v>
      </c>
      <c r="H279" s="20">
        <f t="shared" ref="H279" si="242">H278+G279</f>
        <v>631874.54656038608</v>
      </c>
      <c r="L279" s="14" t="s">
        <v>3</v>
      </c>
      <c r="M279" s="15">
        <v>42465</v>
      </c>
      <c r="N279" s="16">
        <v>204.67</v>
      </c>
      <c r="O279" s="14">
        <v>-1</v>
      </c>
      <c r="P279" s="22">
        <f t="shared" ref="P279" si="243">(+N279-N278)/N278*O278*100</f>
        <v>-0.7901114881241027</v>
      </c>
      <c r="Q279" s="20">
        <f t="shared" ref="Q279" si="244">R278*P279/100</f>
        <v>-4487.7063899185778</v>
      </c>
      <c r="R279" s="20">
        <f t="shared" ref="R279" si="245">R278+Q279</f>
        <v>563496.2373157189</v>
      </c>
      <c r="V279" t="s">
        <v>5</v>
      </c>
      <c r="W279" s="15">
        <v>42614</v>
      </c>
      <c r="X279" s="16">
        <v>116.48</v>
      </c>
      <c r="Y279">
        <v>1</v>
      </c>
      <c r="Z279" s="22">
        <f t="shared" ref="Z279" si="246">(+X279-X278)/X278*Y278*100</f>
        <v>-1.4015843997562456</v>
      </c>
      <c r="AA279" s="20">
        <f t="shared" ref="AA279" si="247">AB278*Z279/100</f>
        <v>-18423.591475322202</v>
      </c>
      <c r="AB279" s="20">
        <f t="shared" ref="AB279" si="248">AB278+AA279</f>
        <v>1296059.6090031017</v>
      </c>
    </row>
    <row r="280" spans="2:30" ht="15" x14ac:dyDescent="0.25">
      <c r="B280" t="s">
        <v>5</v>
      </c>
      <c r="C280" s="15">
        <v>42500</v>
      </c>
      <c r="D280" s="16">
        <v>177.72</v>
      </c>
      <c r="E280" s="17">
        <v>1</v>
      </c>
      <c r="F280" s="22">
        <f t="shared" ref="F280" si="249">(+D280-D279)/D279*E279*100</f>
        <v>-0.93139482053611211</v>
      </c>
      <c r="G280" s="20">
        <f t="shared" ref="G280" si="250">H279*F280/100</f>
        <v>-5885.2467989494799</v>
      </c>
      <c r="H280" s="20">
        <f t="shared" ref="H280" si="251">H279+G280</f>
        <v>625989.29976143665</v>
      </c>
      <c r="L280" s="14" t="s">
        <v>5</v>
      </c>
      <c r="M280" s="15">
        <v>42500</v>
      </c>
      <c r="N280" s="16">
        <v>206.72</v>
      </c>
      <c r="O280" s="20">
        <v>1</v>
      </c>
      <c r="P280" s="22">
        <f t="shared" ref="P280" si="252">(+N280-N279)/N279*O279*100</f>
        <v>-1.0016123515903705</v>
      </c>
      <c r="Q280" s="20">
        <f t="shared" ref="Q280" si="253">R279*P280/100</f>
        <v>-5644.0479137012271</v>
      </c>
      <c r="R280" s="20">
        <f t="shared" ref="R280" si="254">R279+Q280</f>
        <v>557852.18940201763</v>
      </c>
      <c r="V280" s="14" t="s">
        <v>3</v>
      </c>
      <c r="W280" s="15">
        <v>42622</v>
      </c>
      <c r="X280" s="16">
        <v>116.23</v>
      </c>
      <c r="Y280" s="14">
        <v>-1</v>
      </c>
      <c r="Z280" s="22">
        <f t="shared" ref="Z280" si="255">(+X280-X279)/X279*Y279*100</f>
        <v>-0.21462912087912087</v>
      </c>
      <c r="AA280" s="20">
        <f t="shared" ref="AA280" si="256">AB279*Z280/100</f>
        <v>-2781.7213448727284</v>
      </c>
      <c r="AB280" s="20">
        <f t="shared" ref="AB280" si="257">AB279+AA280</f>
        <v>1293277.8876582289</v>
      </c>
    </row>
    <row r="281" spans="2:30" ht="15" x14ac:dyDescent="0.25">
      <c r="B281" t="s">
        <v>3</v>
      </c>
      <c r="C281" s="15">
        <v>42508</v>
      </c>
      <c r="D281" s="16">
        <v>175.08</v>
      </c>
      <c r="E281" s="17">
        <v>-1</v>
      </c>
      <c r="F281" s="22">
        <f t="shared" ref="F281" si="258">(+D281-D280)/D280*E280*100</f>
        <v>-1.4854827819041112</v>
      </c>
      <c r="G281" s="20">
        <f t="shared" ref="G281" si="259">H280*F281/100</f>
        <v>-9298.9632645182537</v>
      </c>
      <c r="H281" s="20">
        <f t="shared" ref="H281" si="260">H280+G281</f>
        <v>616690.33649691835</v>
      </c>
      <c r="L281" s="14" t="s">
        <v>3</v>
      </c>
      <c r="M281" s="15">
        <v>42508</v>
      </c>
      <c r="N281" s="16">
        <v>204.44</v>
      </c>
      <c r="O281" s="20">
        <v>-1</v>
      </c>
      <c r="P281" s="22">
        <f t="shared" ref="P281" si="261">(+N281-N280)/N280*O280*100</f>
        <v>-1.1029411764705888</v>
      </c>
      <c r="Q281" s="20">
        <f t="shared" ref="Q281" si="262">R280*P281/100</f>
        <v>-6152.7815007575509</v>
      </c>
      <c r="R281" s="20">
        <f t="shared" ref="R281" si="263">R280+Q281</f>
        <v>551699.40790126007</v>
      </c>
      <c r="V281" s="14" t="s">
        <v>5</v>
      </c>
      <c r="W281" s="15">
        <v>42653</v>
      </c>
      <c r="X281" s="16">
        <v>119.06</v>
      </c>
      <c r="Y281" s="14">
        <v>1</v>
      </c>
      <c r="Z281" s="22">
        <f t="shared" ref="Z281" si="264">(+X281-X280)/X280*Y280*100</f>
        <v>-2.4348274972038184</v>
      </c>
      <c r="AA281" s="20">
        <f t="shared" ref="AA281" si="265">AB280*Z281/100</f>
        <v>-31489.085623959265</v>
      </c>
      <c r="AB281" s="20">
        <f t="shared" ref="AB281" si="266">AB280+AA281</f>
        <v>1261788.8020342696</v>
      </c>
    </row>
    <row r="282" spans="2:30" ht="15" x14ac:dyDescent="0.25">
      <c r="B282" s="14" t="s">
        <v>5</v>
      </c>
      <c r="C282" s="15">
        <v>42514</v>
      </c>
      <c r="D282" s="16">
        <v>175.76</v>
      </c>
      <c r="E282" s="17">
        <v>1</v>
      </c>
      <c r="F282" s="22">
        <f t="shared" ref="F282" si="267">(+D282-D281)/D281*E281*100</f>
        <v>-0.38839387708474887</v>
      </c>
      <c r="G282" s="20">
        <f t="shared" ref="G282" si="268">H281*F282/100</f>
        <v>-2395.1875075273651</v>
      </c>
      <c r="H282" s="20">
        <f t="shared" ref="H282" si="269">H281+G282</f>
        <v>614295.14898939093</v>
      </c>
      <c r="L282" s="14" t="s">
        <v>5</v>
      </c>
      <c r="M282" s="15">
        <v>42514</v>
      </c>
      <c r="N282" s="16">
        <v>206.17</v>
      </c>
      <c r="O282" s="20">
        <v>1</v>
      </c>
      <c r="P282" s="22">
        <f t="shared" ref="P282" si="270">(+N282-N281)/N281*O281*100</f>
        <v>-0.84621404813147605</v>
      </c>
      <c r="Q282" s="20">
        <f t="shared" ref="Q282" si="271">R281*P282/100</f>
        <v>-4668.5578931186374</v>
      </c>
      <c r="R282" s="20">
        <f t="shared" ref="R282" si="272">R281+Q282</f>
        <v>547030.85000814148</v>
      </c>
      <c r="V282" t="s">
        <v>3</v>
      </c>
      <c r="W282" s="15">
        <v>42657</v>
      </c>
      <c r="X282" s="16">
        <v>117.58</v>
      </c>
      <c r="Y282">
        <v>-1</v>
      </c>
      <c r="Z282" s="22">
        <f t="shared" ref="Z282" si="273">(+X282-X281)/X281*Y281*100</f>
        <v>-1.2430707206450562</v>
      </c>
      <c r="AA282" s="20">
        <f t="shared" ref="AA282" si="274">AB281*Z282/100</f>
        <v>-15684.927154466017</v>
      </c>
      <c r="AB282" s="20">
        <f t="shared" ref="AB282" si="275">AB281+AA282</f>
        <v>1246103.8748798035</v>
      </c>
    </row>
    <row r="283" spans="2:30" ht="15" x14ac:dyDescent="0.25">
      <c r="B283" t="s">
        <v>3</v>
      </c>
      <c r="C283" s="15">
        <v>42522</v>
      </c>
      <c r="D283" s="16">
        <v>176.98</v>
      </c>
      <c r="E283" s="17">
        <v>-1</v>
      </c>
      <c r="F283" s="22">
        <f t="shared" ref="F283" si="276">(+D283-D282)/D282*E282*100</f>
        <v>0.69412835685024976</v>
      </c>
      <c r="G283" s="20">
        <f t="shared" ref="G283" si="277">H282*F283/100</f>
        <v>4263.9968238908532</v>
      </c>
      <c r="H283" s="20">
        <f t="shared" ref="H283" si="278">H282+G283</f>
        <v>618559.14581328176</v>
      </c>
      <c r="L283" s="14" t="s">
        <v>3</v>
      </c>
      <c r="M283" s="15">
        <v>42522</v>
      </c>
      <c r="N283" s="16">
        <v>209.12</v>
      </c>
      <c r="O283" s="20">
        <v>-1</v>
      </c>
      <c r="P283" s="22">
        <f t="shared" ref="P283" si="279">(+N283-N282)/N282*O282*100</f>
        <v>1.4308580297812568</v>
      </c>
      <c r="Q283" s="20">
        <f t="shared" ref="Q283" si="280">R282*P283/100</f>
        <v>7827.234842722155</v>
      </c>
      <c r="R283" s="20">
        <f t="shared" ref="R283" si="281">R282+Q283</f>
        <v>554858.08485086367</v>
      </c>
      <c r="V283" s="14" t="s">
        <v>5</v>
      </c>
      <c r="W283" s="15">
        <v>42662</v>
      </c>
      <c r="X283" s="16">
        <v>117.77</v>
      </c>
      <c r="Y283" s="14">
        <v>1</v>
      </c>
      <c r="Z283" s="22">
        <f t="shared" ref="Z283" si="282">(+X283-X282)/X282*Y282*100</f>
        <v>-0.16159210750127379</v>
      </c>
      <c r="AA283" s="20">
        <f t="shared" ref="AA283" si="283">AB282*Z283/100</f>
        <v>-2013.6055130733102</v>
      </c>
      <c r="AB283" s="20">
        <f t="shared" ref="AB283" si="284">AB282+AA283</f>
        <v>1244090.2693667302</v>
      </c>
      <c r="AC283" s="14"/>
    </row>
    <row r="284" spans="2:30" ht="15" x14ac:dyDescent="0.25">
      <c r="B284" t="s">
        <v>5</v>
      </c>
      <c r="C284" s="15">
        <v>42542</v>
      </c>
      <c r="D284" s="16">
        <v>178.12</v>
      </c>
      <c r="E284" s="17">
        <v>1</v>
      </c>
      <c r="F284" s="22">
        <f t="shared" ref="F284" si="285">(+D284-D283)/D283*E283*100</f>
        <v>-0.64414058085660242</v>
      </c>
      <c r="G284" s="20">
        <f t="shared" ref="G284" si="286">H283*F284/100</f>
        <v>-3984.3904747833112</v>
      </c>
      <c r="H284" s="20">
        <f t="shared" ref="H284" si="287">H283+G284</f>
        <v>614574.75533849851</v>
      </c>
      <c r="L284" s="14" t="s">
        <v>5</v>
      </c>
      <c r="M284" s="15">
        <v>42542</v>
      </c>
      <c r="N284" s="16">
        <v>208.3</v>
      </c>
      <c r="O284" s="20">
        <v>1</v>
      </c>
      <c r="P284" s="22">
        <f t="shared" ref="P284" si="288">(+N284-N283)/N283*O283*100</f>
        <v>0.39211935730680625</v>
      </c>
      <c r="Q284" s="20">
        <f t="shared" ref="Q284" si="289">R283*P284/100</f>
        <v>2175.7059562820605</v>
      </c>
      <c r="R284" s="20">
        <f t="shared" ref="R284" si="290">R283+Q284</f>
        <v>557033.79080714576</v>
      </c>
      <c r="V284" t="s">
        <v>3</v>
      </c>
      <c r="W284" s="15">
        <v>42683</v>
      </c>
      <c r="X284" s="16">
        <v>115.71</v>
      </c>
      <c r="Y284">
        <v>-1</v>
      </c>
      <c r="Z284" s="22">
        <f t="shared" ref="Z284" si="291">(+X284-X283)/X283*Y283*100</f>
        <v>-1.7491721151396811</v>
      </c>
      <c r="AA284" s="20">
        <f t="shared" ref="AA284" si="292">AB283*Z284/100</f>
        <v>-21761.28007892899</v>
      </c>
      <c r="AB284" s="20">
        <f t="shared" ref="AB284" si="293">AB283+AA284</f>
        <v>1222328.9892878013</v>
      </c>
    </row>
    <row r="285" spans="2:30" ht="15" x14ac:dyDescent="0.25">
      <c r="B285" s="14" t="s">
        <v>3</v>
      </c>
      <c r="C285" s="15">
        <v>42548</v>
      </c>
      <c r="D285" s="16">
        <v>172.48</v>
      </c>
      <c r="E285" s="14">
        <v>-1</v>
      </c>
      <c r="F285" s="22">
        <f t="shared" ref="F285" si="294">(+D285-D284)/D284*E284*100</f>
        <v>-3.1664046710083174</v>
      </c>
      <c r="G285" s="20">
        <f t="shared" ref="G285" si="295">H284*F285/100</f>
        <v>-19459.923759876154</v>
      </c>
      <c r="H285" s="20">
        <f t="shared" ref="H285" si="296">H284+G285</f>
        <v>595114.83157862234</v>
      </c>
      <c r="L285" s="14" t="s">
        <v>3</v>
      </c>
      <c r="M285" s="15">
        <v>42548</v>
      </c>
      <c r="N285" s="16">
        <v>201.59</v>
      </c>
      <c r="O285" s="14">
        <v>-1</v>
      </c>
      <c r="P285" s="22">
        <f t="shared" ref="P285" si="297">(+N285-N284)/N284*O284*100</f>
        <v>-3.2213154104656785</v>
      </c>
      <c r="Q285" s="20">
        <f t="shared" ref="Q285" si="298">R284*P285/100</f>
        <v>-17943.815344771734</v>
      </c>
      <c r="R285" s="20">
        <f t="shared" ref="R285" si="299">R284+Q285</f>
        <v>539089.97546237404</v>
      </c>
      <c r="U285" s="1">
        <v>2017</v>
      </c>
      <c r="V285" t="s">
        <v>5</v>
      </c>
      <c r="W285" s="15">
        <v>42716</v>
      </c>
      <c r="X285" s="16">
        <v>118.97</v>
      </c>
      <c r="Y285">
        <v>1</v>
      </c>
      <c r="Z285" s="22">
        <f t="shared" ref="Z285" si="300">(+X285-X284)/X284*Y284*100</f>
        <v>-2.8173882983320415</v>
      </c>
      <c r="AA285" s="20">
        <f t="shared" ref="AA285" si="301">AB284*Z285/100</f>
        <v>-34437.753911314823</v>
      </c>
      <c r="AB285" s="20">
        <f t="shared" ref="AB285" si="302">AB284+AA285</f>
        <v>1187891.2353764866</v>
      </c>
      <c r="AC285" s="21">
        <f>(AB285-AB261)/AB261*100</f>
        <v>-16.466480304369075</v>
      </c>
    </row>
    <row r="286" spans="2:30" ht="15" x14ac:dyDescent="0.25">
      <c r="B286" s="14" t="s">
        <v>5</v>
      </c>
      <c r="C286" s="15">
        <v>42558</v>
      </c>
      <c r="D286" s="16">
        <v>179.15</v>
      </c>
      <c r="E286" s="14">
        <v>1</v>
      </c>
      <c r="F286" s="22">
        <f t="shared" ref="F286" si="303">(+D286-D285)/D285*E285*100</f>
        <v>-3.8671150278293229</v>
      </c>
      <c r="G286" s="20">
        <f t="shared" ref="G286" si="304">H285*F286/100</f>
        <v>-23013.775084818069</v>
      </c>
      <c r="H286" s="20">
        <f t="shared" ref="H286" si="305">H285+G286</f>
        <v>572101.05649380432</v>
      </c>
      <c r="L286" s="14" t="s">
        <v>5</v>
      </c>
      <c r="M286" s="15">
        <v>42558</v>
      </c>
      <c r="N286" s="16">
        <v>209.87</v>
      </c>
      <c r="O286" s="14">
        <v>1</v>
      </c>
      <c r="P286" s="22">
        <f t="shared" ref="P286" si="306">(+N286-N285)/N285*O285*100</f>
        <v>-4.1073465945731442</v>
      </c>
      <c r="Q286" s="20">
        <f t="shared" ref="Q286" si="307">R285*P286/100</f>
        <v>-22142.293748839016</v>
      </c>
      <c r="R286" s="20">
        <f t="shared" ref="R286" si="308">R285+Q286</f>
        <v>516947.68171353504</v>
      </c>
      <c r="V286" s="14" t="s">
        <v>3</v>
      </c>
      <c r="W286" s="34">
        <v>42802</v>
      </c>
      <c r="X286" s="16">
        <v>130.57</v>
      </c>
      <c r="Y286" s="14">
        <v>-1</v>
      </c>
      <c r="Z286" s="22">
        <f t="shared" ref="Z286" si="309">(+X286-X285)/X285*Y285*100</f>
        <v>9.7503572329158565</v>
      </c>
      <c r="AA286" s="20">
        <f t="shared" ref="AA286" si="310">AB285*Z286/100</f>
        <v>115823.63898770478</v>
      </c>
      <c r="AB286" s="20">
        <f t="shared" ref="AB286" si="311">AB285+AA286</f>
        <v>1303714.8743641914</v>
      </c>
    </row>
    <row r="287" spans="2:30" ht="15" x14ac:dyDescent="0.25">
      <c r="B287" s="14" t="s">
        <v>3</v>
      </c>
      <c r="C287" s="15">
        <v>42585</v>
      </c>
      <c r="D287" s="16">
        <v>182.85</v>
      </c>
      <c r="E287" s="14">
        <v>-1</v>
      </c>
      <c r="F287" s="22">
        <f t="shared" ref="F287" si="312">(+D287-D286)/D286*E286*100</f>
        <v>2.0653084007814617</v>
      </c>
      <c r="G287" s="20">
        <f t="shared" ref="G287" si="313">H286*F287/100</f>
        <v>11815.651180726036</v>
      </c>
      <c r="H287" s="20">
        <f t="shared" ref="H287" si="314">H286+G287</f>
        <v>583916.70767453033</v>
      </c>
      <c r="L287" s="14" t="s">
        <v>3</v>
      </c>
      <c r="M287" s="15">
        <v>42585</v>
      </c>
      <c r="N287" s="16">
        <v>215.48</v>
      </c>
      <c r="O287" s="14">
        <v>-1</v>
      </c>
      <c r="P287" s="22">
        <f t="shared" ref="P287" si="315">(+N287-N286)/N286*O286*100</f>
        <v>2.6730833373040381</v>
      </c>
      <c r="Q287" s="20">
        <f t="shared" ref="Q287" si="316">R286*P287/100</f>
        <v>13818.442342464021</v>
      </c>
      <c r="R287" s="20">
        <f t="shared" ref="R287" si="317">R286+Q287</f>
        <v>530766.1240559991</v>
      </c>
      <c r="V287" s="32" t="s">
        <v>5</v>
      </c>
      <c r="W287" s="34">
        <v>42810</v>
      </c>
      <c r="X287" s="31">
        <v>132.33000000000001</v>
      </c>
      <c r="Y287">
        <v>1</v>
      </c>
      <c r="Z287" s="35">
        <f t="shared" ref="Z287:Z289" si="318">(+X287-X286)/X286*Y286*100</f>
        <v>-1.3479359730412954</v>
      </c>
      <c r="AA287" s="33">
        <f t="shared" ref="AA287:AA289" si="319">AB286*Z287/100</f>
        <v>-17573.241777445066</v>
      </c>
      <c r="AB287" s="33">
        <f t="shared" ref="AB287:AB289" si="320">AB286+AA287</f>
        <v>1286141.6325867465</v>
      </c>
      <c r="AC287" s="30"/>
      <c r="AD287" s="30"/>
    </row>
    <row r="288" spans="2:30" ht="15" x14ac:dyDescent="0.25">
      <c r="B288" t="s">
        <v>5</v>
      </c>
      <c r="C288" s="15">
        <v>42614</v>
      </c>
      <c r="D288" s="16">
        <v>183.73</v>
      </c>
      <c r="E288">
        <v>1</v>
      </c>
      <c r="F288" s="22">
        <f t="shared" ref="F288" si="321">(+D288-D287)/D287*E287*100</f>
        <v>-0.48126879956248042</v>
      </c>
      <c r="G288" s="20">
        <f t="shared" ref="G288" si="322">H287*F288/100</f>
        <v>-2810.2089294699704</v>
      </c>
      <c r="H288" s="20">
        <f t="shared" ref="H288" si="323">H287+G288</f>
        <v>581106.49874506041</v>
      </c>
      <c r="L288" s="14" t="s">
        <v>5</v>
      </c>
      <c r="M288" s="15">
        <v>42614</v>
      </c>
      <c r="N288" s="16">
        <v>217.37</v>
      </c>
      <c r="O288" s="14">
        <v>1</v>
      </c>
      <c r="P288" s="22">
        <f t="shared" ref="P288" si="324">(+N288-N287)/N287*O287*100</f>
        <v>-0.8771115648784179</v>
      </c>
      <c r="Q288" s="20">
        <f t="shared" ref="Q288" si="325">R287*P288/100</f>
        <v>-4655.4110565520987</v>
      </c>
      <c r="R288" s="20">
        <f t="shared" ref="R288" si="326">R287+Q288</f>
        <v>526110.71299944702</v>
      </c>
      <c r="V288" s="32" t="s">
        <v>3</v>
      </c>
      <c r="W288" s="34">
        <v>42816</v>
      </c>
      <c r="X288" s="30">
        <v>130.54</v>
      </c>
      <c r="Y288">
        <v>-1</v>
      </c>
      <c r="Z288" s="35">
        <f t="shared" si="318"/>
        <v>-1.3526789087886497</v>
      </c>
      <c r="AA288" s="33">
        <f t="shared" si="319"/>
        <v>-17397.366601150927</v>
      </c>
      <c r="AB288" s="33">
        <f t="shared" si="320"/>
        <v>1268744.2659855955</v>
      </c>
      <c r="AC288" s="30"/>
      <c r="AD288" s="30"/>
    </row>
    <row r="289" spans="1:30" ht="15" x14ac:dyDescent="0.25">
      <c r="B289" s="14" t="s">
        <v>3</v>
      </c>
      <c r="C289" s="15">
        <v>42622</v>
      </c>
      <c r="D289" s="16">
        <v>183.57</v>
      </c>
      <c r="E289" s="14">
        <v>-1</v>
      </c>
      <c r="F289" s="22">
        <f t="shared" ref="F289" si="327">(+D289-D288)/D288*E288*100</f>
        <v>-8.7084308496161E-2</v>
      </c>
      <c r="G289" s="20">
        <f t="shared" ref="G289" si="328">H288*F289/100</f>
        <v>-506.05257605838835</v>
      </c>
      <c r="H289" s="20">
        <f t="shared" ref="H289" si="329">H288+G289</f>
        <v>580600.44616900198</v>
      </c>
      <c r="L289" t="s">
        <v>3</v>
      </c>
      <c r="M289" s="15">
        <v>42622</v>
      </c>
      <c r="N289" s="16">
        <v>216.97</v>
      </c>
      <c r="O289">
        <v>-1</v>
      </c>
      <c r="P289" s="22">
        <f t="shared" ref="P289" si="330">(+N289-N288)/N288*O288*100</f>
        <v>-0.18401803376731179</v>
      </c>
      <c r="Q289" s="20">
        <f t="shared" ref="Q289" si="331">R288*P289/100</f>
        <v>-968.13858950076724</v>
      </c>
      <c r="R289" s="20">
        <f t="shared" ref="R289" si="332">R288+Q289</f>
        <v>525142.57440994622</v>
      </c>
      <c r="V289" s="32" t="s">
        <v>5</v>
      </c>
      <c r="W289" s="34">
        <v>42822</v>
      </c>
      <c r="X289" s="31">
        <v>130.81</v>
      </c>
      <c r="Y289">
        <v>1</v>
      </c>
      <c r="Z289" s="35">
        <f t="shared" si="318"/>
        <v>-0.20683315458863968</v>
      </c>
      <c r="AA289" s="33">
        <f t="shared" si="319"/>
        <v>-2624.1837890004886</v>
      </c>
      <c r="AB289" s="33">
        <f t="shared" si="320"/>
        <v>1266120.0821965951</v>
      </c>
      <c r="AC289" s="30"/>
      <c r="AD289" s="30"/>
    </row>
    <row r="290" spans="1:30" ht="15" x14ac:dyDescent="0.25">
      <c r="B290" t="s">
        <v>5</v>
      </c>
      <c r="C290" s="15">
        <v>42653</v>
      </c>
      <c r="D290" s="16">
        <v>183.2</v>
      </c>
      <c r="E290">
        <v>1</v>
      </c>
      <c r="F290" s="22">
        <f t="shared" ref="F290" si="333">(+D290-D289)/D289*E289*100</f>
        <v>0.20155798877812525</v>
      </c>
      <c r="G290" s="20">
        <f t="shared" ref="G290" si="334">H289*F290/100</f>
        <v>1170.2465821350622</v>
      </c>
      <c r="H290" s="20">
        <f t="shared" ref="H290" si="335">H289+G290</f>
        <v>581770.69275113707</v>
      </c>
      <c r="L290" s="14" t="s">
        <v>5</v>
      </c>
      <c r="M290" s="15">
        <v>42653</v>
      </c>
      <c r="N290" s="16">
        <v>216.15</v>
      </c>
      <c r="O290" s="14">
        <v>1</v>
      </c>
      <c r="P290" s="22">
        <f t="shared" ref="P290" si="336">(+N290-N289)/N289*O289*100</f>
        <v>0.37793243305525792</v>
      </c>
      <c r="Q290" s="20">
        <f t="shared" ref="Q290" si="337">R289*P290/100</f>
        <v>1984.6841084765279</v>
      </c>
      <c r="R290" s="20">
        <f t="shared" ref="R290" si="338">R289+Q290</f>
        <v>527127.25851842272</v>
      </c>
      <c r="V290" s="32" t="s">
        <v>3</v>
      </c>
      <c r="W290" s="34">
        <v>42873</v>
      </c>
      <c r="X290" s="39">
        <v>136.06</v>
      </c>
      <c r="Y290" s="30">
        <v>-1</v>
      </c>
      <c r="Z290" s="38">
        <f t="shared" ref="Z290" si="339">(+X290-X289)/X289*Y289*100</f>
        <v>4.0134546288510053</v>
      </c>
      <c r="AA290" s="37">
        <f t="shared" ref="AA290" si="340">AB289*Z290/100</f>
        <v>50815.155045731401</v>
      </c>
      <c r="AB290" s="37">
        <f t="shared" ref="AB290" si="341">AB289+AA290</f>
        <v>1316935.2372423266</v>
      </c>
    </row>
    <row r="291" spans="1:30" ht="15" x14ac:dyDescent="0.25">
      <c r="B291" s="14" t="s">
        <v>3</v>
      </c>
      <c r="C291" s="15">
        <v>42657</v>
      </c>
      <c r="D291" s="16">
        <v>182</v>
      </c>
      <c r="E291" s="14">
        <v>-1</v>
      </c>
      <c r="F291" s="22">
        <f t="shared" ref="F291" si="342">(+D291-D290)/D290*E290*100</f>
        <v>-0.65502183406112913</v>
      </c>
      <c r="G291" s="20">
        <f t="shared" ref="G291" si="343">H290*F291/100</f>
        <v>-3810.7250616886345</v>
      </c>
      <c r="H291" s="20">
        <f t="shared" ref="H291" si="344">H290+G291</f>
        <v>577959.96768944839</v>
      </c>
      <c r="L291" s="14" t="s">
        <v>3</v>
      </c>
      <c r="M291" s="15">
        <v>42657</v>
      </c>
      <c r="N291" s="16">
        <v>214.15</v>
      </c>
      <c r="O291" s="14">
        <v>-1</v>
      </c>
      <c r="P291" s="22">
        <f t="shared" ref="P291" si="345">(+N291-N290)/N290*O290*100</f>
        <v>-0.92528336803145961</v>
      </c>
      <c r="Q291" s="20">
        <f t="shared" ref="Q291" si="346">R290*P291/100</f>
        <v>-4877.4208514311604</v>
      </c>
      <c r="R291" s="20">
        <f t="shared" ref="R291" si="347">R290+Q291</f>
        <v>522249.83766699157</v>
      </c>
      <c r="V291" s="32" t="s">
        <v>5</v>
      </c>
      <c r="W291" s="34">
        <v>42880</v>
      </c>
      <c r="X291" s="39">
        <v>140.32</v>
      </c>
      <c r="Y291" s="36">
        <v>1</v>
      </c>
      <c r="Z291" s="38">
        <f t="shared" ref="Z291" si="348">(+X291-X290)/X290*Y290*100</f>
        <v>-3.1309716301631569</v>
      </c>
      <c r="AA291" s="37">
        <f t="shared" ref="AA291" si="349">AB290*Z291/100</f>
        <v>-41232.868665679111</v>
      </c>
      <c r="AB291" s="37">
        <f t="shared" ref="AB291" si="350">AB290+AA291</f>
        <v>1275702.3685766475</v>
      </c>
    </row>
    <row r="292" spans="1:30" ht="15" x14ac:dyDescent="0.25">
      <c r="B292" s="14" t="s">
        <v>5</v>
      </c>
      <c r="C292" s="15">
        <v>42662</v>
      </c>
      <c r="D292" s="16">
        <v>181.85</v>
      </c>
      <c r="E292" s="14">
        <v>1</v>
      </c>
      <c r="F292" s="22">
        <f t="shared" ref="F292" si="351">(+D292-D291)/D291*E291*100</f>
        <v>8.2417582417585539E-2</v>
      </c>
      <c r="G292" s="20">
        <f t="shared" ref="G292" si="352">H291*F292/100</f>
        <v>476.34063271110188</v>
      </c>
      <c r="H292" s="20">
        <f t="shared" ref="H292" si="353">H291+G292</f>
        <v>578436.30832215946</v>
      </c>
      <c r="L292" t="s">
        <v>5</v>
      </c>
      <c r="M292" s="15">
        <v>42662</v>
      </c>
      <c r="N292" s="16">
        <v>214.02</v>
      </c>
      <c r="O292">
        <v>1</v>
      </c>
      <c r="P292" s="22">
        <f t="shared" ref="P292" si="354">(+N292-N291)/N291*O291*100</f>
        <v>6.0705113238382187E-2</v>
      </c>
      <c r="Q292" s="20">
        <f t="shared" ref="Q292" si="355">R291*P292/100</f>
        <v>317.03235534301439</v>
      </c>
      <c r="R292" s="20">
        <f t="shared" ref="R292" si="356">R291+Q292</f>
        <v>522566.87002233457</v>
      </c>
      <c r="V292" s="32" t="s">
        <v>3</v>
      </c>
      <c r="W292" s="34">
        <v>42914</v>
      </c>
      <c r="X292" s="39">
        <v>138.54</v>
      </c>
      <c r="Y292" s="36">
        <v>-1</v>
      </c>
      <c r="Z292" s="38">
        <f t="shared" ref="Z292" si="357">(+X292-X291)/X291*Y291*100</f>
        <v>-1.2685290763968082</v>
      </c>
      <c r="AA292" s="37">
        <f t="shared" ref="AA292" si="358">AB291*Z292/100</f>
        <v>-16182.655473677552</v>
      </c>
      <c r="AB292" s="37">
        <f t="shared" ref="AB292" si="359">AB291+AA292</f>
        <v>1259519.71310297</v>
      </c>
    </row>
    <row r="293" spans="1:30" ht="15" x14ac:dyDescent="0.25">
      <c r="B293" s="14" t="s">
        <v>3</v>
      </c>
      <c r="C293" s="15">
        <v>42683</v>
      </c>
      <c r="D293" s="16">
        <v>181.93</v>
      </c>
      <c r="E293">
        <v>-1</v>
      </c>
      <c r="F293" s="22">
        <f t="shared" ref="F293" si="360">(+D293-D292)/D292*E292*100</f>
        <v>4.3992301347271105E-2</v>
      </c>
      <c r="G293" s="20">
        <f t="shared" ref="G293" si="361">H292*F293/100</f>
        <v>254.46744385911461</v>
      </c>
      <c r="H293" s="20">
        <f t="shared" ref="H293" si="362">H292+G293</f>
        <v>578690.77576601855</v>
      </c>
      <c r="L293" s="14" t="s">
        <v>3</v>
      </c>
      <c r="M293" s="15">
        <v>42683</v>
      </c>
      <c r="N293" s="16">
        <v>212.37</v>
      </c>
      <c r="O293">
        <v>-1</v>
      </c>
      <c r="P293" s="22">
        <f t="shared" ref="P293" si="363">(+N293-N292)/N292*O292*100</f>
        <v>-0.77095598542192578</v>
      </c>
      <c r="Q293" s="20">
        <f t="shared" ref="Q293" si="364">R292*P293/100</f>
        <v>-4028.7605622692035</v>
      </c>
      <c r="R293" s="20">
        <f t="shared" ref="R293" si="365">R292+Q293</f>
        <v>518538.10946006537</v>
      </c>
      <c r="S293" s="14"/>
      <c r="V293" s="32" t="s">
        <v>5</v>
      </c>
      <c r="W293" s="34">
        <v>42922</v>
      </c>
      <c r="X293" s="39">
        <v>136.47</v>
      </c>
      <c r="Y293" s="36">
        <v>1</v>
      </c>
      <c r="Z293" s="38">
        <f t="shared" ref="Z293" si="366">(+X293-X292)/X292*Y292*100</f>
        <v>1.4941533131225591</v>
      </c>
      <c r="AA293" s="37">
        <f t="shared" ref="AA293" si="367">AB292*Z293/100</f>
        <v>18819.155522759778</v>
      </c>
      <c r="AB293" s="37">
        <f t="shared" ref="AB293" si="368">AB292+AA293</f>
        <v>1278338.8686257298</v>
      </c>
      <c r="AC293" s="36"/>
    </row>
    <row r="294" spans="1:30" ht="15" x14ac:dyDescent="0.25">
      <c r="A294" s="1">
        <v>2017</v>
      </c>
      <c r="B294" s="14" t="s">
        <v>5</v>
      </c>
      <c r="C294" s="15">
        <v>42716</v>
      </c>
      <c r="D294" s="16">
        <v>197.84</v>
      </c>
      <c r="E294" s="14">
        <v>1</v>
      </c>
      <c r="F294" s="22">
        <f t="shared" ref="F294" si="369">(+D294-D293)/D293*E293*100</f>
        <v>-8.7451217501236709</v>
      </c>
      <c r="G294" s="20">
        <f t="shared" ref="G294" si="370">H293*F294/100</f>
        <v>-50607.212897473488</v>
      </c>
      <c r="H294" s="20">
        <f t="shared" ref="H294" si="371">H293+G294</f>
        <v>528083.56286854506</v>
      </c>
      <c r="I294" s="21">
        <f>(H294-H270)/H270*100</f>
        <v>-23.959923275951635</v>
      </c>
      <c r="K294" s="1">
        <v>2017</v>
      </c>
      <c r="L294" s="14" t="s">
        <v>5</v>
      </c>
      <c r="M294" s="15">
        <v>42716</v>
      </c>
      <c r="N294" s="16">
        <v>226.4</v>
      </c>
      <c r="O294" s="14">
        <v>1</v>
      </c>
      <c r="P294" s="22">
        <f t="shared" ref="P294" si="372">(+N294-N293)/N293*O293*100</f>
        <v>-6.6063945001648072</v>
      </c>
      <c r="Q294" s="20">
        <f t="shared" ref="Q294" si="373">R293*P294/100</f>
        <v>-34256.673144628323</v>
      </c>
      <c r="R294" s="20">
        <f t="shared" ref="R294" si="374">R293+Q294</f>
        <v>484281.43631543708</v>
      </c>
      <c r="S294" s="21">
        <f>(R294-R270)/R270*100</f>
        <v>-20.954676069728929</v>
      </c>
      <c r="V294" s="32" t="s">
        <v>3</v>
      </c>
      <c r="W294" s="34">
        <v>42944</v>
      </c>
      <c r="X294" s="39">
        <v>143.13999999999999</v>
      </c>
      <c r="Y294" s="36">
        <v>-1</v>
      </c>
      <c r="Z294" s="38">
        <f t="shared" ref="Z294" si="375">(+X294-X293)/X293*Y293*100</f>
        <v>4.8875210669011411</v>
      </c>
      <c r="AA294" s="37">
        <f t="shared" ref="AA294" si="376">AB293*Z294/100</f>
        <v>62479.081510468248</v>
      </c>
      <c r="AB294" s="37">
        <f t="shared" ref="AB294" si="377">AB293+AA294</f>
        <v>1340817.950136198</v>
      </c>
    </row>
    <row r="295" spans="1:30" x14ac:dyDescent="0.35">
      <c r="B295" s="14" t="s">
        <v>3</v>
      </c>
      <c r="C295" s="34">
        <v>42802</v>
      </c>
      <c r="D295" s="16">
        <v>209.58</v>
      </c>
      <c r="E295" s="14">
        <v>-1</v>
      </c>
      <c r="F295" s="22">
        <f t="shared" ref="F295" si="378">(+D295-D294)/D294*E294*100</f>
        <v>5.934088152042059</v>
      </c>
      <c r="G295" s="20">
        <f t="shared" ref="G295" si="379">H294*F295/100</f>
        <v>31336.944137063911</v>
      </c>
      <c r="H295" s="20">
        <f t="shared" ref="H295" si="380">H294+G295</f>
        <v>559420.50700560899</v>
      </c>
      <c r="L295" t="s">
        <v>3</v>
      </c>
      <c r="M295" s="34">
        <v>42802</v>
      </c>
      <c r="N295" s="16">
        <v>237.34</v>
      </c>
      <c r="O295">
        <v>-1</v>
      </c>
      <c r="P295" s="22">
        <f t="shared" ref="P295" si="381">(+N295-N294)/N294*O294*100</f>
        <v>4.8321554770318009</v>
      </c>
      <c r="Q295" s="20">
        <f t="shared" ref="Q295" si="382">R294*P295/100</f>
        <v>23401.231949164667</v>
      </c>
      <c r="R295" s="20">
        <f t="shared" ref="R295" si="383">R294+Q295</f>
        <v>507682.66826460173</v>
      </c>
      <c r="V295" s="32" t="s">
        <v>5</v>
      </c>
      <c r="W295" s="34">
        <v>42977</v>
      </c>
      <c r="X295" s="39">
        <v>143.11000000000001</v>
      </c>
      <c r="Y295" s="36">
        <v>1</v>
      </c>
      <c r="Z295" s="38">
        <f t="shared" ref="Z295" si="384">(+X295-X294)/X294*Y294*100</f>
        <v>2.0958502165692831E-2</v>
      </c>
      <c r="AA295" s="37">
        <f t="shared" ref="AA295" si="385">AB294*Z295/100</f>
        <v>281.01535911729326</v>
      </c>
      <c r="AB295" s="37">
        <f t="shared" ref="AB295" si="386">AB294+AA295</f>
        <v>1341098.9654953151</v>
      </c>
    </row>
    <row r="296" spans="1:30" x14ac:dyDescent="0.35">
      <c r="B296" s="24" t="s">
        <v>5</v>
      </c>
      <c r="C296" s="25">
        <v>42810</v>
      </c>
      <c r="D296" s="23">
        <v>210.17</v>
      </c>
      <c r="E296">
        <v>1</v>
      </c>
      <c r="F296" s="35">
        <f t="shared" ref="F296:F298" si="387">(+D296-D295)/D295*E295*100</f>
        <v>-0.28151541177592082</v>
      </c>
      <c r="G296" s="33">
        <f t="shared" ref="G296:G298" si="388">H295*F296/100</f>
        <v>-1574.8549438557841</v>
      </c>
      <c r="H296" s="33">
        <f t="shared" ref="H296:H298" si="389">H295+G296</f>
        <v>557845.65206175321</v>
      </c>
      <c r="L296" s="28" t="s">
        <v>5</v>
      </c>
      <c r="M296" s="29">
        <v>42810</v>
      </c>
      <c r="N296" s="26">
        <v>239.11</v>
      </c>
      <c r="O296">
        <v>1</v>
      </c>
      <c r="P296" s="35">
        <f t="shared" ref="P296:P298" si="390">(+N296-N295)/N295*O295*100</f>
        <v>-0.74576556838291497</v>
      </c>
      <c r="Q296" s="33">
        <f t="shared" ref="Q296:Q298" si="391">R295*P296/100</f>
        <v>-3786.1225365650553</v>
      </c>
      <c r="R296" s="33">
        <f t="shared" ref="R296:R298" si="392">R295+Q296</f>
        <v>503896.54572803667</v>
      </c>
      <c r="V296" s="45" t="s">
        <v>3</v>
      </c>
      <c r="W296" s="43">
        <v>43047</v>
      </c>
      <c r="X296" s="47">
        <v>153.81</v>
      </c>
      <c r="Y296" s="36">
        <v>-1</v>
      </c>
      <c r="Z296" s="46">
        <f t="shared" ref="Z296" si="393">(+X296-X295)/X295*Y295*100</f>
        <v>7.4767661239605809</v>
      </c>
      <c r="AA296" s="44">
        <f t="shared" ref="AA296" si="394">AB295*Z296/100</f>
        <v>100270.83314093953</v>
      </c>
      <c r="AB296" s="44">
        <f t="shared" ref="AB296" si="395">AB295+AA296</f>
        <v>1441369.7986362546</v>
      </c>
    </row>
    <row r="297" spans="1:30" x14ac:dyDescent="0.35">
      <c r="B297" s="24" t="s">
        <v>3</v>
      </c>
      <c r="C297" s="25">
        <v>42816</v>
      </c>
      <c r="D297" s="23">
        <v>205.96</v>
      </c>
      <c r="E297">
        <v>-1</v>
      </c>
      <c r="F297" s="35">
        <f t="shared" si="387"/>
        <v>-2.0031403149830993</v>
      </c>
      <c r="G297" s="33">
        <f t="shared" si="388"/>
        <v>-11174.431151829327</v>
      </c>
      <c r="H297" s="33">
        <f t="shared" si="389"/>
        <v>546671.2209099239</v>
      </c>
      <c r="L297" s="28" t="s">
        <v>3</v>
      </c>
      <c r="M297" s="29">
        <v>42816</v>
      </c>
      <c r="N297" s="27">
        <v>233.77</v>
      </c>
      <c r="O297">
        <v>-1</v>
      </c>
      <c r="P297" s="35">
        <f t="shared" si="390"/>
        <v>-2.2332817531679994</v>
      </c>
      <c r="Q297" s="33">
        <f t="shared" si="391"/>
        <v>-11253.429610588088</v>
      </c>
      <c r="R297" s="33">
        <f t="shared" si="392"/>
        <v>492643.1161174486</v>
      </c>
      <c r="V297" s="45" t="s">
        <v>5</v>
      </c>
      <c r="W297" s="43">
        <v>43056</v>
      </c>
      <c r="X297" s="47">
        <v>154.58000000000001</v>
      </c>
      <c r="Y297" s="42">
        <v>1</v>
      </c>
      <c r="Z297" s="46">
        <f t="shared" ref="Z297" si="396">(+X297-X296)/X296*Y296*100</f>
        <v>-0.50061764514661611</v>
      </c>
      <c r="AA297" s="44">
        <f t="shared" ref="AA297" si="397">AB296*Z297/100</f>
        <v>-7215.7515437873408</v>
      </c>
      <c r="AB297" s="44">
        <f t="shared" ref="AB297" si="398">AB296+AA297</f>
        <v>1434154.0470924673</v>
      </c>
    </row>
    <row r="298" spans="1:30" x14ac:dyDescent="0.35">
      <c r="B298" s="24" t="s">
        <v>5</v>
      </c>
      <c r="C298" s="34">
        <v>42822</v>
      </c>
      <c r="D298" s="23">
        <v>205.08</v>
      </c>
      <c r="E298">
        <v>1</v>
      </c>
      <c r="F298" s="35">
        <f t="shared" si="387"/>
        <v>0.42726743056904032</v>
      </c>
      <c r="G298" s="33">
        <f t="shared" si="388"/>
        <v>2335.7480792422343</v>
      </c>
      <c r="H298" s="33">
        <f t="shared" si="389"/>
        <v>549006.96898916608</v>
      </c>
      <c r="L298" s="28" t="s">
        <v>5</v>
      </c>
      <c r="M298" s="29">
        <v>42822</v>
      </c>
      <c r="N298" s="27">
        <v>233.27</v>
      </c>
      <c r="O298">
        <v>1</v>
      </c>
      <c r="P298" s="35">
        <f t="shared" si="390"/>
        <v>0.21388544295675235</v>
      </c>
      <c r="Q298" s="33">
        <f t="shared" si="391"/>
        <v>1053.6919111037528</v>
      </c>
      <c r="R298" s="33">
        <f t="shared" si="392"/>
        <v>493696.80802855233</v>
      </c>
      <c r="V298" s="45" t="s">
        <v>3</v>
      </c>
      <c r="W298" s="43">
        <v>43066</v>
      </c>
      <c r="X298" s="47">
        <v>156.19999999999999</v>
      </c>
      <c r="Y298" s="42">
        <v>-1</v>
      </c>
      <c r="Z298" s="46">
        <f t="shared" ref="Z298" si="399">(+X298-X297)/X297*Y297*100</f>
        <v>1.0480010350627351</v>
      </c>
      <c r="AA298" s="44">
        <f t="shared" ref="AA298" si="400">AB297*Z298/100</f>
        <v>15029.949257923163</v>
      </c>
      <c r="AB298" s="44">
        <f t="shared" ref="AB298" si="401">AB297+AA298</f>
        <v>1449183.9963503904</v>
      </c>
      <c r="AC298" s="42"/>
      <c r="AD298" s="42"/>
    </row>
    <row r="299" spans="1:30" x14ac:dyDescent="0.35">
      <c r="B299" s="32" t="s">
        <v>3</v>
      </c>
      <c r="C299" s="34">
        <v>42873</v>
      </c>
      <c r="D299" s="39">
        <v>206.03</v>
      </c>
      <c r="E299">
        <v>-1</v>
      </c>
      <c r="F299" s="38">
        <f t="shared" ref="F299" si="402">(+D299-D298)/D298*E298*100</f>
        <v>0.46323385995708433</v>
      </c>
      <c r="G299" s="37">
        <f t="shared" ref="G299" si="403">H298*F299/100</f>
        <v>2543.1861738819071</v>
      </c>
      <c r="H299" s="37">
        <f t="shared" ref="H299" si="404">H298+G299</f>
        <v>551550.15516304795</v>
      </c>
      <c r="L299" s="32" t="s">
        <v>3</v>
      </c>
      <c r="M299" s="34">
        <v>42873</v>
      </c>
      <c r="N299" s="39">
        <v>235.73</v>
      </c>
      <c r="O299" s="30">
        <v>-1</v>
      </c>
      <c r="P299" s="38">
        <f t="shared" ref="P299" si="405">(+N299-N298)/N298*O298*100</f>
        <v>1.0545719552449861</v>
      </c>
      <c r="Q299" s="37">
        <f t="shared" ref="Q299" si="406">R298*P299/100</f>
        <v>5206.3880814087906</v>
      </c>
      <c r="R299" s="37">
        <f t="shared" ref="R299" si="407">R298+Q299</f>
        <v>498903.19610996114</v>
      </c>
      <c r="S299" s="36"/>
      <c r="U299" s="1">
        <v>2018</v>
      </c>
      <c r="V299" s="45" t="s">
        <v>4</v>
      </c>
      <c r="W299" s="43">
        <v>43098</v>
      </c>
      <c r="X299" s="47">
        <v>156.9</v>
      </c>
      <c r="Y299">
        <v>0</v>
      </c>
      <c r="Z299" s="46">
        <f t="shared" ref="Z299" si="408">(+X299-X298)/X298*Y298*100</f>
        <v>-0.44814340588989571</v>
      </c>
      <c r="AA299" s="44">
        <f t="shared" ref="AA299" si="409">AB298*Z299/100</f>
        <v>-6494.4225188559412</v>
      </c>
      <c r="AB299" s="44">
        <f t="shared" ref="AB299" si="410">AB298+AA299</f>
        <v>1442689.5738315345</v>
      </c>
      <c r="AC299">
        <v>20.399999999999999</v>
      </c>
    </row>
    <row r="300" spans="1:30" ht="15" x14ac:dyDescent="0.25">
      <c r="B300" s="32" t="s">
        <v>5</v>
      </c>
      <c r="C300" s="34">
        <v>42880</v>
      </c>
      <c r="D300" s="39">
        <v>210.52</v>
      </c>
      <c r="E300">
        <v>1</v>
      </c>
      <c r="F300" s="38">
        <f t="shared" ref="F300" si="411">(+D300-D299)/D299*E299*100</f>
        <v>-2.1792942775324025</v>
      </c>
      <c r="G300" s="37">
        <f t="shared" ref="G300" si="412">H299*F300/100</f>
        <v>-12019.900969189392</v>
      </c>
      <c r="H300" s="37">
        <f t="shared" ref="H300" si="413">H299+G300</f>
        <v>539530.25419385859</v>
      </c>
      <c r="L300" s="32" t="s">
        <v>5</v>
      </c>
      <c r="M300" s="34">
        <v>42880</v>
      </c>
      <c r="N300" s="39">
        <v>241.2</v>
      </c>
      <c r="O300" s="36">
        <v>1</v>
      </c>
      <c r="P300" s="38">
        <f t="shared" ref="P300" si="414">(+N300-N299)/N299*O299*100</f>
        <v>-2.3204513638484703</v>
      </c>
      <c r="Q300" s="37">
        <f t="shared" ref="Q300" si="415">R299*P300/100</f>
        <v>-11576.806018417201</v>
      </c>
      <c r="R300" s="37">
        <f t="shared" ref="R300" si="416">R299+Q300</f>
        <v>487326.39009154396</v>
      </c>
      <c r="S300" s="36"/>
      <c r="X300" s="42"/>
    </row>
    <row r="301" spans="1:30" x14ac:dyDescent="0.35">
      <c r="B301" s="32" t="s">
        <v>3</v>
      </c>
      <c r="C301" s="34">
        <v>42914</v>
      </c>
      <c r="D301" s="39">
        <v>213.58</v>
      </c>
      <c r="E301">
        <v>-1</v>
      </c>
      <c r="F301" s="38">
        <f t="shared" ref="F301" si="417">(+D301-D300)/D300*E300*100</f>
        <v>1.4535436063081904</v>
      </c>
      <c r="G301" s="37">
        <f t="shared" ref="G301" si="418">H300*F301/100</f>
        <v>7842.3075139331586</v>
      </c>
      <c r="H301" s="37">
        <f t="shared" ref="H301" si="419">H300+G301</f>
        <v>547372.56170779176</v>
      </c>
      <c r="L301" s="32" t="s">
        <v>3</v>
      </c>
      <c r="M301" s="34">
        <v>42914</v>
      </c>
      <c r="N301" s="39">
        <v>242.5</v>
      </c>
      <c r="O301" s="36">
        <v>-1</v>
      </c>
      <c r="P301" s="38">
        <f t="shared" ref="P301" si="420">(+N301-N300)/N300*O300*100</f>
        <v>0.53897180762852881</v>
      </c>
      <c r="Q301" s="37">
        <f t="shared" ref="Q301" si="421">R300*P301/100</f>
        <v>2626.5518537272501</v>
      </c>
      <c r="R301" s="37">
        <f t="shared" ref="R301" si="422">R300+Q301</f>
        <v>489952.94194527122</v>
      </c>
    </row>
    <row r="302" spans="1:30" x14ac:dyDescent="0.35">
      <c r="B302" s="32" t="s">
        <v>5</v>
      </c>
      <c r="C302" s="34">
        <v>42922</v>
      </c>
      <c r="D302" s="39">
        <v>214.09</v>
      </c>
      <c r="E302">
        <v>1</v>
      </c>
      <c r="F302" s="38">
        <f t="shared" ref="F302" si="423">(+D302-D301)/D301*E301*100</f>
        <v>-0.23878640322127112</v>
      </c>
      <c r="G302" s="37">
        <f t="shared" ref="G302" si="424">H301*F302/100</f>
        <v>-1307.0512523221687</v>
      </c>
      <c r="H302" s="37">
        <f t="shared" ref="H302" si="425">H301+G302</f>
        <v>546065.5104554696</v>
      </c>
      <c r="I302" s="36"/>
      <c r="L302" s="32" t="s">
        <v>5</v>
      </c>
      <c r="M302" s="34">
        <v>42922</v>
      </c>
      <c r="N302" s="39">
        <v>241.89</v>
      </c>
      <c r="O302" s="36">
        <v>1</v>
      </c>
      <c r="P302" s="38">
        <f t="shared" ref="P302" si="426">(+N302-N301)/N301*O301*100</f>
        <v>0.25154639175258298</v>
      </c>
      <c r="Q302" s="37">
        <f t="shared" ref="Q302" si="427">R301*P302/100</f>
        <v>1232.4589467489575</v>
      </c>
      <c r="R302" s="37">
        <f t="shared" ref="R302" si="428">R301+Q302</f>
        <v>491185.4008920202</v>
      </c>
    </row>
    <row r="303" spans="1:30" x14ac:dyDescent="0.35">
      <c r="B303" s="32" t="s">
        <v>3</v>
      </c>
      <c r="C303" s="34">
        <v>42944</v>
      </c>
      <c r="D303" s="39">
        <v>217.53</v>
      </c>
      <c r="E303">
        <v>-1</v>
      </c>
      <c r="F303" s="38">
        <f t="shared" ref="F303" si="429">(+D303-D302)/D302*E302*100</f>
        <v>1.6068008781353627</v>
      </c>
      <c r="G303" s="37">
        <f t="shared" ref="G303" si="430">H302*F303/100</f>
        <v>8774.1854171928353</v>
      </c>
      <c r="H303" s="37">
        <f t="shared" ref="H303" si="431">H302+G303</f>
        <v>554839.69587266247</v>
      </c>
      <c r="L303" s="32" t="s">
        <v>3</v>
      </c>
      <c r="M303" s="34">
        <v>42944</v>
      </c>
      <c r="N303" s="39">
        <v>246.65</v>
      </c>
      <c r="O303" s="36">
        <v>-1</v>
      </c>
      <c r="P303" s="38">
        <f t="shared" ref="P303" si="432">(+N303-N302)/N302*O302*100</f>
        <v>1.9678366199512256</v>
      </c>
      <c r="Q303" s="37">
        <f t="shared" ref="Q303" si="433">R302*P303/100</f>
        <v>9665.7261906074073</v>
      </c>
      <c r="R303" s="37">
        <f t="shared" ref="R303" si="434">R302+Q303</f>
        <v>500851.12708262762</v>
      </c>
      <c r="S303" s="36"/>
    </row>
    <row r="304" spans="1:30" x14ac:dyDescent="0.35">
      <c r="B304" s="32" t="s">
        <v>5</v>
      </c>
      <c r="C304" s="34">
        <v>42977</v>
      </c>
      <c r="D304" s="39">
        <v>218.75</v>
      </c>
      <c r="E304">
        <v>1</v>
      </c>
      <c r="F304" s="38">
        <f t="shared" ref="F304" si="435">(+D304-D303)/D303*E303*100</f>
        <v>-0.5608421826874449</v>
      </c>
      <c r="G304" s="37">
        <f t="shared" ref="G304" si="436">H303*F304/100</f>
        <v>-3111.7750607486214</v>
      </c>
      <c r="H304" s="37">
        <f t="shared" ref="H304" si="437">H303+G304</f>
        <v>551727.92081191391</v>
      </c>
      <c r="L304" s="32" t="s">
        <v>5</v>
      </c>
      <c r="M304" s="34">
        <v>42977</v>
      </c>
      <c r="N304" s="39">
        <v>244.83</v>
      </c>
      <c r="O304" s="36">
        <v>1</v>
      </c>
      <c r="P304" s="38">
        <f t="shared" ref="P304" si="438">(+N304-N303)/N303*O303*100</f>
        <v>0.73788769511453201</v>
      </c>
      <c r="Q304" s="37">
        <f t="shared" ref="Q304" si="439">R303*P304/100</f>
        <v>3695.7188375851565</v>
      </c>
      <c r="R304" s="37">
        <f t="shared" ref="R304" si="440">R303+Q304</f>
        <v>504546.8459202128</v>
      </c>
    </row>
    <row r="305" spans="1:29" x14ac:dyDescent="0.35">
      <c r="B305" s="41" t="s">
        <v>3</v>
      </c>
      <c r="C305" s="40">
        <v>43047</v>
      </c>
      <c r="D305" s="47">
        <v>235.37</v>
      </c>
      <c r="E305">
        <v>-1</v>
      </c>
      <c r="F305" s="46">
        <f t="shared" ref="F305" si="441">(+D305-D304)/D304*E304*100</f>
        <v>7.5977142857142885</v>
      </c>
      <c r="G305" s="44">
        <f t="shared" ref="G305" si="442">H304*F305/100</f>
        <v>41918.7110578012</v>
      </c>
      <c r="H305" s="44">
        <f t="shared" ref="H305" si="443">H304+G305</f>
        <v>593646.63186971506</v>
      </c>
      <c r="L305" s="45" t="s">
        <v>3</v>
      </c>
      <c r="M305" s="43">
        <v>43047</v>
      </c>
      <c r="N305" s="47">
        <v>258.47000000000003</v>
      </c>
      <c r="O305" s="36">
        <v>-1</v>
      </c>
      <c r="P305" s="46">
        <f t="shared" ref="P305" si="444">(+N305-N304)/N304*O304*100</f>
        <v>5.5712126781848683</v>
      </c>
      <c r="Q305" s="44">
        <f t="shared" ref="Q305" si="445">R304*P305/100</f>
        <v>28109.377847288768</v>
      </c>
      <c r="R305" s="44">
        <f t="shared" ref="R305" si="446">R304+Q305</f>
        <v>532656.22376750153</v>
      </c>
    </row>
    <row r="306" spans="1:29" x14ac:dyDescent="0.35">
      <c r="B306" s="45" t="s">
        <v>5</v>
      </c>
      <c r="C306" s="40">
        <v>43056</v>
      </c>
      <c r="D306" s="47">
        <v>233.77</v>
      </c>
      <c r="E306">
        <v>1</v>
      </c>
      <c r="F306" s="46">
        <f t="shared" ref="F306" si="447">(+D306-D305)/D305*E305*100</f>
        <v>0.67978077070144638</v>
      </c>
      <c r="G306" s="44">
        <f t="shared" ref="G306" si="448">H305*F306/100</f>
        <v>4035.4956493671275</v>
      </c>
      <c r="H306" s="44">
        <f t="shared" ref="H306" si="449">H305+G306</f>
        <v>597682.12751908216</v>
      </c>
      <c r="I306" s="42"/>
      <c r="L306" s="45" t="s">
        <v>5</v>
      </c>
      <c r="M306" s="43">
        <v>43056</v>
      </c>
      <c r="N306" s="47">
        <v>258.22000000000003</v>
      </c>
      <c r="O306" s="42">
        <v>1</v>
      </c>
      <c r="P306" s="46">
        <f t="shared" ref="P306" si="450">(+N306-N305)/N305*O305*100</f>
        <v>9.6723023948620715E-2</v>
      </c>
      <c r="Q306" s="44">
        <f t="shared" ref="Q306" si="451">R305*P306/100</f>
        <v>515.20120687845929</v>
      </c>
      <c r="R306" s="44">
        <f t="shared" ref="R306" si="452">R305+Q306</f>
        <v>533171.42497437994</v>
      </c>
    </row>
    <row r="307" spans="1:29" x14ac:dyDescent="0.35">
      <c r="B307" s="45" t="s">
        <v>3</v>
      </c>
      <c r="C307" s="43">
        <v>43066</v>
      </c>
      <c r="D307" s="47">
        <v>235.5</v>
      </c>
      <c r="E307">
        <v>-1</v>
      </c>
      <c r="F307" s="46">
        <f t="shared" ref="F307" si="453">(+D307-D306)/D306*E306*100</f>
        <v>0.74004363263035877</v>
      </c>
      <c r="G307" s="44">
        <f t="shared" ref="G307" si="454">H306*F307/100</f>
        <v>4423.1085280746283</v>
      </c>
      <c r="H307" s="44">
        <f t="shared" ref="H307" si="455">H306+G307</f>
        <v>602105.23604715674</v>
      </c>
      <c r="L307" s="45" t="s">
        <v>3</v>
      </c>
      <c r="M307" s="43">
        <v>43066</v>
      </c>
      <c r="N307" s="47">
        <v>260.41000000000003</v>
      </c>
      <c r="O307" s="42">
        <v>-1</v>
      </c>
      <c r="P307" s="46">
        <f t="shared" ref="P307" si="456">(+N307-N306)/N306*O306*100</f>
        <v>0.84811401130818576</v>
      </c>
      <c r="Q307" s="44">
        <f t="shared" ref="Q307" si="457">R306*P307/100</f>
        <v>4521.9015594992279</v>
      </c>
      <c r="R307" s="44">
        <f t="shared" ref="R307" si="458">R306+Q307</f>
        <v>537693.32653387915</v>
      </c>
      <c r="S307" s="42"/>
    </row>
    <row r="308" spans="1:29" x14ac:dyDescent="0.35">
      <c r="A308" s="1">
        <v>2018</v>
      </c>
      <c r="B308" s="45" t="s">
        <v>4</v>
      </c>
      <c r="C308" s="34">
        <v>43098</v>
      </c>
      <c r="D308" s="47">
        <v>248.57</v>
      </c>
      <c r="E308">
        <v>0</v>
      </c>
      <c r="F308" s="46">
        <f t="shared" ref="F308" si="459">(+D308-D307)/D307*E307*100</f>
        <v>-5.54989384288747</v>
      </c>
      <c r="G308" s="44">
        <f t="shared" ref="G308" si="460">H307*F308/100</f>
        <v>-33416.201423084218</v>
      </c>
      <c r="H308" s="44">
        <f t="shared" ref="H308" si="461">H307+G308</f>
        <v>568689.03462407249</v>
      </c>
      <c r="I308">
        <v>8.1</v>
      </c>
      <c r="K308" s="1">
        <v>2018</v>
      </c>
      <c r="L308" s="45" t="s">
        <v>4</v>
      </c>
      <c r="M308" s="43">
        <v>43098</v>
      </c>
      <c r="N308" s="47">
        <v>268.52999999999997</v>
      </c>
      <c r="O308">
        <v>0</v>
      </c>
      <c r="P308" s="46">
        <f t="shared" ref="P308" si="462">(+N308-N307)/N307*O307*100</f>
        <v>-3.1181598248914968</v>
      </c>
      <c r="Q308" s="44">
        <f t="shared" ref="Q308" si="463">R307*P308/100</f>
        <v>-16766.137289102069</v>
      </c>
      <c r="R308" s="44">
        <f t="shared" ref="R308" si="464">R307+Q308</f>
        <v>520927.18924477708</v>
      </c>
      <c r="S308">
        <v>7.7</v>
      </c>
    </row>
    <row r="309" spans="1:29" x14ac:dyDescent="0.35">
      <c r="C309" s="34"/>
      <c r="N309" s="42"/>
    </row>
    <row r="310" spans="1:29" x14ac:dyDescent="0.35">
      <c r="C310" s="34"/>
    </row>
    <row r="311" spans="1:29" x14ac:dyDescent="0.35">
      <c r="C311" s="34"/>
    </row>
    <row r="312" spans="1:29" x14ac:dyDescent="0.35">
      <c r="C312" s="34"/>
    </row>
    <row r="313" spans="1:29" x14ac:dyDescent="0.35">
      <c r="C313" s="34"/>
    </row>
    <row r="314" spans="1:29" x14ac:dyDescent="0.35">
      <c r="C314" s="34"/>
    </row>
    <row r="315" spans="1:29" x14ac:dyDescent="0.35">
      <c r="C315" s="34"/>
    </row>
    <row r="316" spans="1:29" x14ac:dyDescent="0.35">
      <c r="C316" s="34"/>
    </row>
    <row r="317" spans="1:29" x14ac:dyDescent="0.35">
      <c r="C317" s="34"/>
    </row>
    <row r="318" spans="1:29" x14ac:dyDescent="0.35">
      <c r="C318" s="34"/>
      <c r="W318" s="2"/>
      <c r="Z318" s="6"/>
      <c r="AA318" s="6"/>
      <c r="AB318" s="6"/>
      <c r="AC318" s="6"/>
    </row>
    <row r="319" spans="1:29" x14ac:dyDescent="0.35">
      <c r="C319" s="34"/>
      <c r="W319" s="2"/>
      <c r="Z319" s="6"/>
      <c r="AA319" s="6"/>
      <c r="AB319" s="6"/>
      <c r="AC319" s="6"/>
    </row>
    <row r="320" spans="1:29" x14ac:dyDescent="0.35">
      <c r="C320" s="34"/>
      <c r="W320" s="2"/>
      <c r="Z320" s="6"/>
      <c r="AA320" s="6"/>
      <c r="AB320" s="6"/>
      <c r="AC320" s="6"/>
    </row>
    <row r="321" spans="3:29" x14ac:dyDescent="0.35">
      <c r="C321" s="34"/>
      <c r="L321" s="6"/>
      <c r="M321" s="7"/>
      <c r="N321" s="6"/>
      <c r="O321" s="4"/>
      <c r="P321" s="6"/>
      <c r="Q321" s="6"/>
      <c r="R321" s="6"/>
      <c r="S321" s="6"/>
      <c r="W321" s="2"/>
      <c r="Z321" s="6"/>
      <c r="AA321" s="6"/>
      <c r="AB321" s="6"/>
      <c r="AC321" s="6"/>
    </row>
    <row r="322" spans="3:29" x14ac:dyDescent="0.35">
      <c r="C322" s="34"/>
      <c r="L322" s="6"/>
      <c r="M322" s="7"/>
      <c r="N322" s="6"/>
      <c r="O322" s="4"/>
      <c r="P322" s="6"/>
      <c r="Q322" s="6"/>
      <c r="R322" s="6"/>
      <c r="S322" s="6"/>
      <c r="W322" s="2"/>
      <c r="Z322" s="6"/>
      <c r="AA322" s="6"/>
      <c r="AB322" s="6"/>
      <c r="AC322" s="6"/>
    </row>
    <row r="323" spans="3:29" x14ac:dyDescent="0.35">
      <c r="C323" s="34"/>
      <c r="L323" s="6"/>
      <c r="M323" s="7"/>
      <c r="N323" s="6"/>
      <c r="O323" s="4"/>
      <c r="P323" s="6"/>
      <c r="Q323" s="6"/>
      <c r="R323" s="6"/>
      <c r="S323" s="6"/>
      <c r="W323" s="2"/>
      <c r="Z323" s="6"/>
      <c r="AA323" s="6"/>
      <c r="AB323" s="6"/>
      <c r="AC323" s="6"/>
    </row>
    <row r="324" spans="3:29" x14ac:dyDescent="0.35">
      <c r="C324" s="34"/>
      <c r="E324" s="3"/>
      <c r="F324" s="6"/>
      <c r="G324" s="6"/>
      <c r="H324" s="6"/>
      <c r="I324" s="6"/>
      <c r="L324" s="6"/>
      <c r="M324" s="7"/>
      <c r="N324" s="6"/>
      <c r="O324" s="4"/>
      <c r="P324" s="6"/>
      <c r="Q324" s="6"/>
      <c r="R324" s="6"/>
      <c r="S324" s="6"/>
      <c r="W324" s="2"/>
      <c r="Z324" s="6"/>
      <c r="AA324" s="6"/>
      <c r="AB324" s="6"/>
      <c r="AC324" s="6"/>
    </row>
    <row r="325" spans="3:29" x14ac:dyDescent="0.35">
      <c r="C325" s="34"/>
      <c r="E325" s="3"/>
      <c r="F325" s="6"/>
      <c r="G325" s="6"/>
      <c r="H325" s="6"/>
      <c r="I325" s="6"/>
      <c r="L325" s="6"/>
      <c r="M325" s="7"/>
      <c r="N325" s="6"/>
      <c r="O325" s="4"/>
      <c r="P325" s="6"/>
      <c r="Q325" s="6"/>
      <c r="R325" s="6"/>
      <c r="S325" s="6"/>
      <c r="W325" s="2"/>
      <c r="Z325" s="6"/>
      <c r="AA325" s="6"/>
      <c r="AB325" s="6"/>
      <c r="AC325" s="6"/>
    </row>
    <row r="326" spans="3:29" x14ac:dyDescent="0.35">
      <c r="C326" s="34"/>
      <c r="E326" s="3"/>
      <c r="F326" s="6"/>
      <c r="G326" s="6"/>
      <c r="H326" s="6"/>
      <c r="I326" s="6"/>
      <c r="L326" s="6"/>
      <c r="M326" s="7"/>
      <c r="N326" s="6"/>
      <c r="O326" s="4"/>
      <c r="P326" s="6"/>
      <c r="Q326" s="6"/>
      <c r="R326" s="6"/>
      <c r="S326" s="6"/>
      <c r="W326" s="2"/>
      <c r="Z326" s="6"/>
      <c r="AA326" s="6"/>
      <c r="AB326" s="6"/>
      <c r="AC326" s="6"/>
    </row>
    <row r="327" spans="3:29" x14ac:dyDescent="0.35">
      <c r="C327" s="2"/>
      <c r="E327" s="3"/>
      <c r="F327" s="6"/>
      <c r="G327" s="6"/>
      <c r="H327" s="6"/>
      <c r="I327" s="6"/>
      <c r="L327" s="6"/>
      <c r="M327" s="7"/>
      <c r="N327" s="6"/>
      <c r="O327" s="4"/>
      <c r="P327" s="6"/>
      <c r="Q327" s="6"/>
      <c r="R327" s="6"/>
      <c r="S327" s="6"/>
      <c r="W327" s="2"/>
      <c r="Z327" s="6"/>
      <c r="AA327" s="6"/>
      <c r="AB327" s="6"/>
      <c r="AC327" s="6"/>
    </row>
    <row r="328" spans="3:29" x14ac:dyDescent="0.35">
      <c r="C328" s="2"/>
      <c r="E328" s="3"/>
      <c r="F328" s="6"/>
      <c r="G328" s="6"/>
      <c r="H328" s="6"/>
      <c r="I328" s="6"/>
      <c r="L328" s="6"/>
      <c r="M328" s="7"/>
      <c r="N328" s="6"/>
      <c r="O328" s="4"/>
      <c r="P328" s="6"/>
      <c r="Q328" s="6"/>
      <c r="R328" s="6"/>
      <c r="S328" s="6"/>
      <c r="W328" s="2"/>
      <c r="Z328" s="6"/>
      <c r="AA328" s="6"/>
      <c r="AB328" s="6"/>
      <c r="AC328" s="6"/>
    </row>
    <row r="329" spans="3:29" x14ac:dyDescent="0.35">
      <c r="C329" s="2"/>
      <c r="E329" s="3"/>
      <c r="F329" s="6"/>
      <c r="G329" s="6"/>
      <c r="H329" s="6"/>
      <c r="I329" s="6"/>
      <c r="L329" s="6"/>
      <c r="M329" s="7"/>
      <c r="N329" s="6"/>
      <c r="O329" s="4"/>
      <c r="P329" s="6"/>
      <c r="Q329" s="6"/>
      <c r="R329" s="6"/>
      <c r="S329" s="6"/>
      <c r="W329" s="2"/>
      <c r="Z329" s="6"/>
      <c r="AA329" s="6"/>
      <c r="AB329" s="6"/>
      <c r="AC329" s="6"/>
    </row>
    <row r="330" spans="3:29" x14ac:dyDescent="0.35">
      <c r="C330" s="2"/>
      <c r="E330" s="3"/>
      <c r="F330" s="6"/>
      <c r="G330" s="6"/>
      <c r="H330" s="6"/>
      <c r="I330" s="6"/>
      <c r="L330" s="6"/>
      <c r="M330" s="7"/>
      <c r="N330" s="6"/>
      <c r="O330" s="4"/>
      <c r="P330" s="6"/>
      <c r="Q330" s="6"/>
      <c r="R330" s="6"/>
      <c r="S330" s="6"/>
      <c r="W330" s="2"/>
      <c r="Z330" s="6"/>
      <c r="AA330" s="6"/>
      <c r="AB330" s="6"/>
      <c r="AC330" s="6"/>
    </row>
    <row r="331" spans="3:29" x14ac:dyDescent="0.35">
      <c r="C331" s="2"/>
      <c r="E331" s="3"/>
      <c r="F331" s="6"/>
      <c r="G331" s="6"/>
      <c r="H331" s="6"/>
      <c r="I331" s="6"/>
      <c r="L331" s="6"/>
      <c r="M331" s="7"/>
      <c r="N331" s="6"/>
      <c r="O331" s="4"/>
      <c r="P331" s="6"/>
      <c r="Q331" s="6"/>
      <c r="R331" s="6"/>
      <c r="S331" s="6"/>
      <c r="W331" s="2"/>
      <c r="Z331" s="6"/>
      <c r="AA331" s="6"/>
      <c r="AB331" s="6"/>
      <c r="AC331" s="6"/>
    </row>
    <row r="332" spans="3:29" x14ac:dyDescent="0.35">
      <c r="C332" s="2"/>
      <c r="E332" s="3"/>
      <c r="F332" s="6"/>
      <c r="G332" s="6"/>
      <c r="H332" s="6"/>
      <c r="I332" s="6"/>
      <c r="L332" s="6"/>
      <c r="M332" s="7"/>
      <c r="N332" s="6"/>
      <c r="O332" s="4"/>
      <c r="P332" s="6"/>
      <c r="Q332" s="6"/>
      <c r="R332" s="7"/>
      <c r="S332" s="6"/>
      <c r="Z332" s="6"/>
      <c r="AA332" s="6"/>
      <c r="AB332" s="6"/>
      <c r="AC332" s="6"/>
    </row>
    <row r="333" spans="3:29" x14ac:dyDescent="0.35">
      <c r="C333" s="2"/>
      <c r="E333" s="3"/>
      <c r="F333" s="6"/>
      <c r="G333" s="6"/>
      <c r="H333" s="6"/>
      <c r="I333" s="6"/>
      <c r="L333" s="6"/>
      <c r="M333" s="7"/>
      <c r="N333" s="6"/>
      <c r="O333" s="4"/>
      <c r="P333" s="6"/>
      <c r="Q333" s="6"/>
      <c r="R333" s="7"/>
      <c r="S333" s="6"/>
      <c r="Z333" s="6"/>
      <c r="AA333" s="6"/>
      <c r="AB333" s="6"/>
      <c r="AC333" s="6"/>
    </row>
    <row r="334" spans="3:29" x14ac:dyDescent="0.35">
      <c r="C334" s="2"/>
      <c r="E334" s="3"/>
      <c r="F334" s="6"/>
      <c r="G334" s="6"/>
      <c r="H334" s="6"/>
      <c r="I334" s="6"/>
      <c r="L334" s="6"/>
      <c r="M334" s="7"/>
      <c r="N334" s="6"/>
      <c r="O334" s="4"/>
      <c r="P334" s="6"/>
      <c r="Q334" s="6"/>
      <c r="R334" s="7"/>
      <c r="S334" s="6"/>
      <c r="Z334" s="6"/>
      <c r="AA334" s="6"/>
      <c r="AB334" s="6"/>
      <c r="AC334" s="6"/>
    </row>
    <row r="335" spans="3:29" x14ac:dyDescent="0.35">
      <c r="C335" s="2"/>
      <c r="E335" s="3"/>
      <c r="F335" s="6"/>
      <c r="G335" s="6"/>
      <c r="H335" s="6"/>
      <c r="I335" s="6"/>
      <c r="L335" s="6"/>
      <c r="M335" s="7"/>
      <c r="N335" s="6"/>
      <c r="O335" s="4"/>
      <c r="P335" s="6"/>
      <c r="Q335" s="6"/>
      <c r="R335" s="7"/>
      <c r="S335" s="6"/>
      <c r="Z335" s="6"/>
      <c r="AA335" s="6"/>
      <c r="AB335" s="6"/>
      <c r="AC335" s="6"/>
    </row>
    <row r="336" spans="3:29" x14ac:dyDescent="0.35">
      <c r="C336" s="2"/>
      <c r="E336" s="3"/>
      <c r="F336" s="6"/>
      <c r="G336" s="6"/>
      <c r="H336" s="6"/>
      <c r="I336" s="6"/>
      <c r="L336" s="6"/>
      <c r="M336" s="7"/>
      <c r="N336" s="6"/>
      <c r="O336" s="4"/>
      <c r="P336" s="6"/>
      <c r="Q336" s="6"/>
      <c r="R336" s="7"/>
      <c r="S336" s="6"/>
      <c r="Z336" s="6"/>
      <c r="AA336" s="6"/>
      <c r="AB336" s="6"/>
      <c r="AC336" s="6"/>
    </row>
    <row r="337" spans="3:19" x14ac:dyDescent="0.35">
      <c r="C337" s="2"/>
      <c r="E337" s="3"/>
      <c r="F337" s="6"/>
      <c r="G337" s="6"/>
      <c r="H337" s="7"/>
      <c r="I337" s="6"/>
      <c r="J337" s="3"/>
      <c r="L337" s="6"/>
      <c r="M337" s="7"/>
      <c r="N337" s="6"/>
      <c r="O337" s="6"/>
      <c r="P337" s="6"/>
      <c r="Q337" s="6"/>
      <c r="R337" s="6"/>
      <c r="S337" s="6"/>
    </row>
    <row r="338" spans="3:19" x14ac:dyDescent="0.35">
      <c r="C338" s="2"/>
      <c r="E338" s="3"/>
      <c r="F338" s="6"/>
      <c r="G338" s="6"/>
      <c r="H338" s="7"/>
      <c r="I338" s="6"/>
      <c r="J338" s="3"/>
      <c r="L338" s="6"/>
      <c r="M338" s="7"/>
      <c r="N338" s="6"/>
      <c r="O338" s="6"/>
      <c r="P338" s="6"/>
      <c r="Q338" s="6"/>
      <c r="R338" s="6"/>
      <c r="S338" s="6"/>
    </row>
    <row r="339" spans="3:19" x14ac:dyDescent="0.35">
      <c r="C339" s="2"/>
      <c r="E339" s="3"/>
      <c r="F339" s="6"/>
      <c r="G339" s="6"/>
      <c r="H339" s="7"/>
      <c r="I339" s="6"/>
      <c r="J339" s="3"/>
      <c r="L339" s="6"/>
      <c r="M339" s="7"/>
      <c r="N339" s="6"/>
      <c r="O339" s="6"/>
      <c r="P339" s="6"/>
      <c r="Q339" s="6"/>
      <c r="R339" s="6"/>
      <c r="S339" s="6"/>
    </row>
    <row r="340" spans="3:19" x14ac:dyDescent="0.35">
      <c r="C340" s="2"/>
      <c r="E340" s="3"/>
      <c r="F340" s="6"/>
      <c r="G340" s="6"/>
      <c r="H340" s="7"/>
      <c r="I340" s="6"/>
      <c r="J340" s="3"/>
      <c r="L340" s="6"/>
      <c r="M340" s="7"/>
      <c r="N340" s="6"/>
      <c r="O340" s="6"/>
      <c r="P340" s="6"/>
      <c r="Q340" s="6"/>
      <c r="R340" s="6"/>
      <c r="S340" s="6"/>
    </row>
    <row r="341" spans="3:19" x14ac:dyDescent="0.35">
      <c r="C341" s="2"/>
      <c r="E341" s="3"/>
      <c r="F341" s="6"/>
      <c r="G341" s="6"/>
      <c r="H341" s="7"/>
      <c r="I341" s="6"/>
      <c r="J341" s="3"/>
      <c r="L341" s="6"/>
      <c r="M341" s="7"/>
      <c r="N341" s="6"/>
      <c r="O341" s="6"/>
      <c r="P341" s="6"/>
      <c r="Q341" s="6"/>
      <c r="R341" s="6"/>
      <c r="S341" s="6"/>
    </row>
    <row r="342" spans="3:19" x14ac:dyDescent="0.35">
      <c r="C342" s="2"/>
      <c r="E342" s="3"/>
      <c r="F342" s="6"/>
      <c r="G342" s="6"/>
      <c r="H342" s="7"/>
      <c r="I342" s="6"/>
      <c r="J342" s="3"/>
      <c r="L342" s="6"/>
      <c r="M342" s="7"/>
      <c r="N342" s="6"/>
      <c r="O342" s="6"/>
      <c r="P342" s="6"/>
      <c r="Q342" s="6"/>
      <c r="R342" s="6"/>
      <c r="S342" s="6"/>
    </row>
    <row r="343" spans="3:19" x14ac:dyDescent="0.35">
      <c r="C343" s="2"/>
      <c r="E343" s="3"/>
      <c r="F343" s="6"/>
      <c r="G343" s="6"/>
      <c r="H343" s="7"/>
      <c r="I343" s="6"/>
      <c r="J343" s="3"/>
      <c r="M343" s="2"/>
    </row>
    <row r="344" spans="3:19" x14ac:dyDescent="0.35">
      <c r="C344" s="2"/>
      <c r="E344" s="3"/>
      <c r="F344" s="6"/>
      <c r="G344" s="6"/>
      <c r="H344" s="7"/>
      <c r="I344" s="6"/>
      <c r="J344" s="3"/>
      <c r="M344" s="2"/>
    </row>
    <row r="345" spans="3:19" x14ac:dyDescent="0.35">
      <c r="C345" s="2"/>
      <c r="E345" s="3"/>
      <c r="F345" s="6"/>
      <c r="G345" s="6"/>
      <c r="H345" s="7"/>
      <c r="I345" s="6"/>
      <c r="J345" s="3"/>
      <c r="M345" s="2"/>
    </row>
    <row r="346" spans="3:19" x14ac:dyDescent="0.35">
      <c r="C346" s="2"/>
      <c r="F346" s="6"/>
      <c r="G346" s="6"/>
      <c r="H346" s="7"/>
      <c r="I346" s="6"/>
      <c r="J346" s="3"/>
      <c r="M346" s="2"/>
    </row>
    <row r="347" spans="3:19" x14ac:dyDescent="0.35">
      <c r="C347" s="2"/>
      <c r="F347" s="6"/>
      <c r="G347" s="6"/>
      <c r="H347" s="7"/>
      <c r="I347" s="6"/>
      <c r="J347" s="3"/>
      <c r="M347" s="2"/>
    </row>
    <row r="348" spans="3:19" x14ac:dyDescent="0.35">
      <c r="C348" s="2"/>
      <c r="F348" s="6"/>
      <c r="G348" s="6"/>
      <c r="H348" s="7"/>
      <c r="I348" s="6"/>
      <c r="J348" s="3"/>
      <c r="M348" s="2"/>
    </row>
    <row r="349" spans="3:19" x14ac:dyDescent="0.35">
      <c r="C349" s="2"/>
      <c r="F349" s="6"/>
      <c r="G349" s="6"/>
      <c r="H349" s="7"/>
      <c r="I349" s="6"/>
      <c r="J349" s="3"/>
      <c r="M349" s="2"/>
    </row>
    <row r="350" spans="3:19" x14ac:dyDescent="0.35">
      <c r="C350" s="2"/>
      <c r="F350" s="6"/>
      <c r="G350" s="6"/>
      <c r="H350" s="7"/>
      <c r="I350" s="6"/>
      <c r="J350" s="3"/>
      <c r="M350" s="2"/>
    </row>
    <row r="351" spans="3:19" x14ac:dyDescent="0.35">
      <c r="C351" s="2"/>
      <c r="F351" s="6"/>
      <c r="G351" s="6"/>
      <c r="H351" s="7"/>
      <c r="I351" s="6"/>
      <c r="J351" s="3"/>
      <c r="M351" s="2"/>
    </row>
    <row r="352" spans="3:19" x14ac:dyDescent="0.35">
      <c r="C352" s="2"/>
      <c r="F352" s="6"/>
      <c r="G352" s="6"/>
      <c r="H352" s="7"/>
      <c r="I352" s="6"/>
      <c r="J352" s="3"/>
      <c r="M352" s="2"/>
    </row>
    <row r="353" spans="3:13" x14ac:dyDescent="0.35">
      <c r="C353" s="2"/>
      <c r="H353" s="2"/>
      <c r="J353" s="3"/>
      <c r="M353" s="2"/>
    </row>
    <row r="354" spans="3:13" x14ac:dyDescent="0.35">
      <c r="C354" s="2"/>
      <c r="H354" s="2"/>
      <c r="J354" s="3"/>
      <c r="M354" s="2"/>
    </row>
    <row r="355" spans="3:13" x14ac:dyDescent="0.35">
      <c r="C355" s="2"/>
      <c r="H355" s="2"/>
      <c r="J355" s="3"/>
      <c r="M355" s="2"/>
    </row>
    <row r="356" spans="3:13" x14ac:dyDescent="0.35">
      <c r="C356" s="2"/>
      <c r="H356" s="2"/>
      <c r="J356" s="3"/>
      <c r="M356" s="2"/>
    </row>
    <row r="357" spans="3:13" x14ac:dyDescent="0.35">
      <c r="C357" s="2"/>
      <c r="H357" s="2"/>
      <c r="J357" s="3"/>
      <c r="M357" s="2"/>
    </row>
    <row r="358" spans="3:13" x14ac:dyDescent="0.35">
      <c r="C358" s="2"/>
      <c r="H358" s="2"/>
      <c r="J358" s="3"/>
      <c r="M358" s="2"/>
    </row>
    <row r="359" spans="3:13" x14ac:dyDescent="0.35">
      <c r="C359" s="2"/>
      <c r="H359" s="2"/>
      <c r="J359" s="3"/>
      <c r="M359" s="2"/>
    </row>
    <row r="360" spans="3:13" x14ac:dyDescent="0.35">
      <c r="C360" s="2"/>
      <c r="H360" s="2"/>
      <c r="J360" s="3"/>
      <c r="M360" s="2"/>
    </row>
    <row r="361" spans="3:13" x14ac:dyDescent="0.35">
      <c r="C361" s="2"/>
      <c r="H361" s="2"/>
      <c r="J361" s="3"/>
      <c r="M361" s="2"/>
    </row>
    <row r="362" spans="3:13" x14ac:dyDescent="0.35">
      <c r="C362" s="2"/>
      <c r="H362" s="2"/>
      <c r="J362" s="3"/>
      <c r="M362" s="2"/>
    </row>
    <row r="363" spans="3:13" x14ac:dyDescent="0.35">
      <c r="C363" s="2"/>
      <c r="H363" s="2"/>
      <c r="M363" s="2"/>
    </row>
    <row r="364" spans="3:13" x14ac:dyDescent="0.35">
      <c r="C364" s="2"/>
      <c r="H364" s="2"/>
      <c r="M364" s="2"/>
    </row>
    <row r="365" spans="3:13" x14ac:dyDescent="0.35">
      <c r="C365" s="2"/>
      <c r="H365" s="2"/>
      <c r="M365" s="2"/>
    </row>
    <row r="366" spans="3:13" x14ac:dyDescent="0.35">
      <c r="C366" s="2"/>
      <c r="H366" s="2"/>
      <c r="M366" s="2"/>
    </row>
    <row r="367" spans="3:13" x14ac:dyDescent="0.35">
      <c r="C367" s="2"/>
      <c r="H367" s="2"/>
      <c r="M367" s="2"/>
    </row>
    <row r="368" spans="3:13" x14ac:dyDescent="0.35">
      <c r="C368" s="2"/>
      <c r="M368" s="2"/>
    </row>
    <row r="369" spans="3:3" x14ac:dyDescent="0.35">
      <c r="C369" s="2"/>
    </row>
    <row r="370" spans="3:3" x14ac:dyDescent="0.35">
      <c r="C370" s="2"/>
    </row>
  </sheetData>
  <pageMargins left="0.7" right="0.7" top="0.75" bottom="0.75" header="0.3" footer="0.3"/>
  <pageSetup orientation="portrait" horizontalDpi="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4" sqref="B24"/>
    </sheetView>
  </sheetViews>
  <sheetFormatPr defaultRowHeight="14.5" x14ac:dyDescent="0.35"/>
  <cols>
    <col min="3" max="3" width="10.72656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C10"/>
    </sheetView>
  </sheetViews>
  <sheetFormatPr defaultRowHeight="14.5" x14ac:dyDescent="0.35"/>
  <cols>
    <col min="3" max="3" width="10.726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 Dillon</dc:creator>
  <cp:lastModifiedBy>Bob</cp:lastModifiedBy>
  <cp:lastPrinted>2015-06-14T12:12:00Z</cp:lastPrinted>
  <dcterms:created xsi:type="dcterms:W3CDTF">2015-05-31T19:18:09Z</dcterms:created>
  <dcterms:modified xsi:type="dcterms:W3CDTF">2017-12-29T22:03:39Z</dcterms:modified>
</cp:coreProperties>
</file>